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5" activeTab="0"/>
  </bookViews>
  <sheets>
    <sheet name="Arkusz2" sheetId="1" r:id="rId1"/>
    <sheet name="Arkusz3" sheetId="2" r:id="rId2"/>
  </sheets>
  <definedNames>
    <definedName name="Excel_BuiltIn_Print_Area">#REF!</definedName>
    <definedName name="p044030">#REF!</definedName>
    <definedName name="p044032">#REF!</definedName>
    <definedName name="p054113">#REF!</definedName>
  </definedNames>
  <calcPr fullCalcOnLoad="1"/>
</workbook>
</file>

<file path=xl/sharedStrings.xml><?xml version="1.0" encoding="utf-8"?>
<sst xmlns="http://schemas.openxmlformats.org/spreadsheetml/2006/main" count="158" uniqueCount="97">
  <si>
    <t>Lp.</t>
  </si>
  <si>
    <t>Nazwa  urządzenia</t>
  </si>
  <si>
    <t>Symbol tonera/tuszu/taśmy producenta pasującego do urządzenia</t>
  </si>
  <si>
    <t xml:space="preserve">Kolor </t>
  </si>
  <si>
    <t>Wymagana przez zamawiającego minimalna wydajność tonera/tuszu</t>
  </si>
  <si>
    <t xml:space="preserve">Przewidywana ilość na czas trwania umowy w szt. </t>
  </si>
  <si>
    <t>Cena jednostkowa netto</t>
  </si>
  <si>
    <t>Wartość netto</t>
  </si>
  <si>
    <t>Stawka Vat</t>
  </si>
  <si>
    <t>Wartość brutto</t>
  </si>
  <si>
    <t>Proponowany przez Wykonawcę materiał eksploatacyjny (nazwa producenta,  nazwa toneru/tuszu – symbol)</t>
  </si>
  <si>
    <t xml:space="preserve">Wydajność tonera/tuszu oferowanego przez  Wykonawcę </t>
  </si>
  <si>
    <t>Canon PC-D440</t>
  </si>
  <si>
    <t>Canon FX-10</t>
  </si>
  <si>
    <t>czarny</t>
  </si>
  <si>
    <t>2000 stron A4 przy 5%   pokryciu</t>
  </si>
  <si>
    <t>Canon iR 1133/1133A/1133iF</t>
  </si>
  <si>
    <t>C-EXV 40</t>
  </si>
  <si>
    <t>6000 stron A4 przy 5% pokryciu</t>
  </si>
  <si>
    <t>HP DJ 5940</t>
  </si>
  <si>
    <t>HP 337 (C9364EE)</t>
  </si>
  <si>
    <t xml:space="preserve">420 stron A4 </t>
  </si>
  <si>
    <t>HP 343 (C8766EE)</t>
  </si>
  <si>
    <t>kolorowy</t>
  </si>
  <si>
    <t>330 stron A4</t>
  </si>
  <si>
    <t xml:space="preserve">HP LJ 1020, 3050, M1319f MFP </t>
  </si>
  <si>
    <t>HP Q2612 (12A)</t>
  </si>
  <si>
    <t>HP LJ 1102</t>
  </si>
  <si>
    <t>HP CE 285A (85A)</t>
  </si>
  <si>
    <t xml:space="preserve">HP LJ P1005, P1006 </t>
  </si>
  <si>
    <t>HP CB 435A</t>
  </si>
  <si>
    <t>HP LJ P1505n</t>
  </si>
  <si>
    <t>HP CB436A (36A)</t>
  </si>
  <si>
    <t>HP LJ P1566, 1606dn</t>
  </si>
  <si>
    <t>HP CE 278A (78A)</t>
  </si>
  <si>
    <t>2100 stron A4 przy 5%   pokryciu</t>
  </si>
  <si>
    <t>HP LJ P2035, P2055</t>
  </si>
  <si>
    <t>HP CE505A (05A)</t>
  </si>
  <si>
    <t>2300 stron A4 przy 5%   pokryciu</t>
  </si>
  <si>
    <t>HP LJ pro MFP m125a</t>
  </si>
  <si>
    <t>HP CF283A</t>
  </si>
  <si>
    <t>1500 stron A4 przy 5%   pokryciu</t>
  </si>
  <si>
    <t>HP LJ pro 400 M401dn</t>
  </si>
  <si>
    <t>HP CF280A</t>
  </si>
  <si>
    <t>2700 stron A4 przy 5%   pokryciu</t>
  </si>
  <si>
    <t>STAR SP 200</t>
  </si>
  <si>
    <t>STAR SP 200 FIOLET</t>
  </si>
  <si>
    <t>1,2 miliona znaków</t>
  </si>
  <si>
    <t xml:space="preserve">HP LJ MFP M26nw </t>
  </si>
  <si>
    <t>CF279</t>
  </si>
  <si>
    <t>CZARNY</t>
  </si>
  <si>
    <t>1000 stron A4 przy 5%   pokryciu</t>
  </si>
  <si>
    <t>BROTHER HL-11</t>
  </si>
  <si>
    <t xml:space="preserve"> TN1030</t>
  </si>
  <si>
    <t xml:space="preserve">SAMSUNG MLT D1042S </t>
  </si>
  <si>
    <t>TS-1660A</t>
  </si>
  <si>
    <t>WARTOŚĆ OGÓŁEM</t>
  </si>
  <si>
    <r>
      <t xml:space="preserve">toner hp color lj pro m452dn </t>
    </r>
    <r>
      <rPr>
        <b/>
        <sz val="12"/>
        <rFont val="Arial"/>
        <family val="2"/>
      </rPr>
      <t>oryginał producenta urządzenia lub zamiennik TB print lub zamiennik ActiveJet</t>
    </r>
  </si>
  <si>
    <t>CF 410A</t>
  </si>
  <si>
    <r>
      <t xml:space="preserve">toner hp color lj pro m452dn </t>
    </r>
    <r>
      <rPr>
        <b/>
        <sz val="12"/>
        <rFont val="Arial"/>
        <family val="2"/>
      </rPr>
      <t xml:space="preserve"> </t>
    </r>
    <r>
      <rPr>
        <b/>
        <sz val="12"/>
        <color indexed="8"/>
        <rFont val="Arial"/>
        <family val="2"/>
      </rPr>
      <t>oryginał producenta urządzenia lub zamiennik TB print lub zamiennik ActiveJet</t>
    </r>
  </si>
  <si>
    <t>CF411A</t>
  </si>
  <si>
    <t>NIEBIESKI</t>
  </si>
  <si>
    <t>CF 412A</t>
  </si>
  <si>
    <t>ŻÓŁTY</t>
  </si>
  <si>
    <t>CF413A</t>
  </si>
  <si>
    <t>CZERWONY</t>
  </si>
  <si>
    <r>
      <t xml:space="preserve">HP Color LJ CP1025 </t>
    </r>
    <r>
      <rPr>
        <b/>
        <sz val="12"/>
        <color indexed="8"/>
        <rFont val="Arial"/>
        <family val="2"/>
      </rPr>
      <t>oryginał producenta urządzenia lub zamiennik TB print lub zamiennik ActiveJet</t>
    </r>
  </si>
  <si>
    <t>HP CE310A (126A)</t>
  </si>
  <si>
    <t>1200 stron A4 przy 5%   pokryciu</t>
  </si>
  <si>
    <t>HP CE311A (126A)</t>
  </si>
  <si>
    <t>niebieski</t>
  </si>
  <si>
    <t>HP CE312A (126A)</t>
  </si>
  <si>
    <t>żółty</t>
  </si>
  <si>
    <t>HP CE313A (126A)</t>
  </si>
  <si>
    <t>czerwony</t>
  </si>
  <si>
    <t>Zamawiający wymaga aby w przypadku zaoferowania zamiennika ActiveJet lub zamiennika TB print był on  fabrycznie nowy (100% nowe w tym nowy OPC).</t>
  </si>
  <si>
    <t>HP Inc. ColorLJ M254nw Printer T6B59A</t>
  </si>
  <si>
    <t>HP Inc. LaserJet PRO M15a W2G50A</t>
  </si>
  <si>
    <t xml:space="preserve">HP Inc. LASERJET PRO M130fn MFP G3Q59A </t>
  </si>
  <si>
    <t>540A</t>
  </si>
  <si>
    <t>541A</t>
  </si>
  <si>
    <t>542A</t>
  </si>
  <si>
    <t>543A</t>
  </si>
  <si>
    <t>244A</t>
  </si>
  <si>
    <t>217A</t>
  </si>
  <si>
    <t>CYAN</t>
  </si>
  <si>
    <t>MAGENTA</t>
  </si>
  <si>
    <t>Urządzenie wielofunkcyjne HPLJPROM227FDN4W1</t>
  </si>
  <si>
    <r>
      <t>HP</t>
    </r>
    <r>
      <rPr>
        <sz val="12"/>
        <color indexed="63"/>
        <rFont val="Arial"/>
        <family val="2"/>
      </rPr>
      <t> bęben CF232A (black) nr 32A</t>
    </r>
  </si>
  <si>
    <t>2000stron A4 przy 5%   pokryciu</t>
  </si>
  <si>
    <t>OD 01.04.2019 DO 31.03.2020</t>
  </si>
  <si>
    <t>Dostawy będące przedmiotem zamówienia będziemy wykonywali sukcesywnie przez okres 12 miesięcy licząc od 01.04.2019 r. do 31.03.2020 r.</t>
  </si>
  <si>
    <r>
      <t xml:space="preserve"> Wykonawca może zaoferować tonery/tusz/taśmy fabrycznie nowe (100% nowe w tym nowy OPC), pochodzące z bieżącej produkcji, w oryginalnych opakowaniach producenta z datą ważności (min. 12 miesięcy od dnia dostawy), kompatybilne ze sprzętem do którego są zamówione, jednak </t>
    </r>
    <r>
      <rPr>
        <b/>
        <u val="single"/>
        <sz val="12"/>
        <color indexed="8"/>
        <rFont val="Arial"/>
        <family val="2"/>
      </rPr>
      <t>Zamawiający nie dopuszcza  zaoferowania tonerów regenerowanych i napełniania tonerów.</t>
    </r>
  </si>
  <si>
    <t>Dostawy będące przedmiotem zamówienia będą wykonywane sukcesywnie przez okres 12 miesięcy licząc od 01.04.2019 r. do 31.03.2020 r.</t>
  </si>
  <si>
    <t>Od 01.04.2019 do 31.03.2020</t>
  </si>
  <si>
    <t>Załacznik nr 1 Formularz ofertowo-cenowy część 2</t>
  </si>
  <si>
    <t>Załacznik nr 1 Formularz ofertowo-cenowy część 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</si>
</sst>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63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2C2C2C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vertical="top" wrapText="1"/>
    </xf>
    <xf numFmtId="164" fontId="1" fillId="0" borderId="10" xfId="0" applyNumberFormat="1" applyFont="1" applyBorder="1" applyAlignment="1">
      <alignment vertical="top" wrapText="1"/>
    </xf>
    <xf numFmtId="9" fontId="1" fillId="0" borderId="10" xfId="0" applyNumberFormat="1" applyFont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164" fontId="2" fillId="0" borderId="10" xfId="0" applyNumberFormat="1" applyFont="1" applyBorder="1" applyAlignment="1">
      <alignment vertical="top" wrapText="1"/>
    </xf>
    <xf numFmtId="0" fontId="1" fillId="19" borderId="0" xfId="0" applyFont="1" applyFill="1" applyBorder="1" applyAlignment="1">
      <alignment horizontal="center" vertical="center"/>
    </xf>
    <xf numFmtId="0" fontId="1" fillId="19" borderId="0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0"/>
  <sheetViews>
    <sheetView tabSelected="1" zoomScale="62" zoomScaleNormal="62" zoomScalePageLayoutView="0" workbookViewId="0" topLeftCell="A1">
      <selection activeCell="A1" sqref="A1:K1"/>
    </sheetView>
  </sheetViews>
  <sheetFormatPr defaultColWidth="11.57421875" defaultRowHeight="12.75"/>
  <cols>
    <col min="1" max="1" width="4.8515625" style="1" customWidth="1"/>
    <col min="2" max="2" width="43.7109375" style="2" customWidth="1"/>
    <col min="3" max="4" width="23.421875" style="2" customWidth="1"/>
    <col min="5" max="6" width="20.421875" style="2" customWidth="1"/>
    <col min="7" max="7" width="20.140625" style="2" customWidth="1"/>
    <col min="8" max="8" width="20.421875" style="2" customWidth="1"/>
    <col min="9" max="9" width="12.8515625" style="2" customWidth="1"/>
    <col min="10" max="10" width="19.00390625" style="2" customWidth="1"/>
    <col min="11" max="11" width="31.421875" style="2" customWidth="1"/>
    <col min="12" max="12" width="23.421875" style="24" customWidth="1"/>
    <col min="13" max="13" width="8.57421875" style="2" customWidth="1"/>
    <col min="14" max="26" width="11.7109375" style="2" customWidth="1"/>
    <col min="27" max="27" width="17.421875" style="2" customWidth="1"/>
    <col min="28" max="214" width="11.7109375" style="2" customWidth="1"/>
    <col min="215" max="16384" width="11.57421875" style="3" customWidth="1"/>
  </cols>
  <sheetData>
    <row r="1" spans="1:11" ht="25.5" customHeight="1">
      <c r="A1" s="37" t="s">
        <v>96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25.5" customHeight="1">
      <c r="A2" s="37" t="s">
        <v>94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38" ht="98.25" customHeight="1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25" t="s">
        <v>11</v>
      </c>
      <c r="M3" s="33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</row>
    <row r="4" spans="1:38" ht="36" customHeight="1">
      <c r="A4" s="6">
        <v>1</v>
      </c>
      <c r="B4" s="7" t="s">
        <v>12</v>
      </c>
      <c r="C4" s="7" t="s">
        <v>13</v>
      </c>
      <c r="D4" s="8" t="s">
        <v>14</v>
      </c>
      <c r="E4" s="7" t="s">
        <v>15</v>
      </c>
      <c r="F4" s="8">
        <v>3</v>
      </c>
      <c r="G4" s="9"/>
      <c r="H4" s="10"/>
      <c r="I4" s="11">
        <v>0.23</v>
      </c>
      <c r="J4" s="9"/>
      <c r="K4" s="7"/>
      <c r="L4" s="26"/>
      <c r="M4" s="17"/>
      <c r="N4" s="22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1:38" ht="39" customHeight="1">
      <c r="A5" s="6">
        <v>2</v>
      </c>
      <c r="B5" s="12" t="s">
        <v>16</v>
      </c>
      <c r="C5" s="7" t="s">
        <v>17</v>
      </c>
      <c r="D5" s="8" t="s">
        <v>14</v>
      </c>
      <c r="E5" s="7" t="s">
        <v>18</v>
      </c>
      <c r="F5" s="8">
        <v>15</v>
      </c>
      <c r="G5" s="9"/>
      <c r="H5" s="10"/>
      <c r="I5" s="11">
        <v>0.23</v>
      </c>
      <c r="J5" s="9"/>
      <c r="K5" s="7"/>
      <c r="L5" s="26"/>
      <c r="M5" s="17"/>
      <c r="N5" s="22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</row>
    <row r="6" spans="1:38" ht="43.5" customHeight="1">
      <c r="A6" s="6">
        <v>3</v>
      </c>
      <c r="B6" s="13" t="s">
        <v>19</v>
      </c>
      <c r="C6" s="13" t="s">
        <v>20</v>
      </c>
      <c r="D6" s="6" t="s">
        <v>14</v>
      </c>
      <c r="E6" s="7" t="s">
        <v>21</v>
      </c>
      <c r="F6" s="6">
        <v>5</v>
      </c>
      <c r="G6" s="9"/>
      <c r="H6" s="10"/>
      <c r="I6" s="11">
        <v>0.23</v>
      </c>
      <c r="J6" s="9"/>
      <c r="K6" s="7"/>
      <c r="L6" s="26"/>
      <c r="M6" s="17"/>
      <c r="N6" s="23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8" ht="20.25" customHeight="1">
      <c r="A7" s="6">
        <v>4</v>
      </c>
      <c r="B7" s="13" t="s">
        <v>19</v>
      </c>
      <c r="C7" s="13" t="s">
        <v>22</v>
      </c>
      <c r="D7" s="6" t="s">
        <v>23</v>
      </c>
      <c r="E7" s="7" t="s">
        <v>24</v>
      </c>
      <c r="F7" s="6">
        <v>2</v>
      </c>
      <c r="G7" s="9"/>
      <c r="H7" s="10"/>
      <c r="I7" s="11">
        <v>0.23</v>
      </c>
      <c r="J7" s="9"/>
      <c r="K7" s="7"/>
      <c r="L7" s="26"/>
      <c r="M7" s="17"/>
      <c r="N7" s="23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1:38" ht="35.25" customHeight="1">
      <c r="A8" s="6">
        <v>5</v>
      </c>
      <c r="B8" s="13" t="s">
        <v>25</v>
      </c>
      <c r="C8" s="13" t="s">
        <v>26</v>
      </c>
      <c r="D8" s="6" t="s">
        <v>14</v>
      </c>
      <c r="E8" s="7" t="s">
        <v>15</v>
      </c>
      <c r="F8" s="6">
        <v>30</v>
      </c>
      <c r="G8" s="9"/>
      <c r="H8" s="10"/>
      <c r="I8" s="11">
        <v>0.23</v>
      </c>
      <c r="J8" s="9"/>
      <c r="K8" s="7"/>
      <c r="L8" s="26"/>
      <c r="M8" s="17"/>
      <c r="N8" s="23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1:38" ht="36" customHeight="1">
      <c r="A9" s="6">
        <v>6</v>
      </c>
      <c r="B9" s="13" t="s">
        <v>27</v>
      </c>
      <c r="C9" s="14" t="s">
        <v>28</v>
      </c>
      <c r="D9" s="6" t="s">
        <v>14</v>
      </c>
      <c r="E9" s="7" t="s">
        <v>15</v>
      </c>
      <c r="F9" s="6">
        <v>100</v>
      </c>
      <c r="G9" s="9"/>
      <c r="H9" s="10"/>
      <c r="I9" s="11">
        <v>0.23</v>
      </c>
      <c r="J9" s="9"/>
      <c r="K9" s="7"/>
      <c r="L9" s="26"/>
      <c r="M9" s="17"/>
      <c r="N9" s="23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1:38" ht="33.75" customHeight="1">
      <c r="A10" s="6">
        <v>7</v>
      </c>
      <c r="B10" s="13" t="s">
        <v>29</v>
      </c>
      <c r="C10" s="13" t="s">
        <v>30</v>
      </c>
      <c r="D10" s="6" t="s">
        <v>14</v>
      </c>
      <c r="E10" s="7" t="s">
        <v>15</v>
      </c>
      <c r="F10" s="6">
        <v>15</v>
      </c>
      <c r="G10" s="9"/>
      <c r="H10" s="10"/>
      <c r="I10" s="11">
        <v>0.23</v>
      </c>
      <c r="J10" s="9"/>
      <c r="K10" s="7"/>
      <c r="L10" s="26"/>
      <c r="M10" s="17"/>
      <c r="N10" s="23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1:38" ht="33.75" customHeight="1">
      <c r="A11" s="6">
        <v>8</v>
      </c>
      <c r="B11" s="13" t="s">
        <v>31</v>
      </c>
      <c r="C11" s="13" t="s">
        <v>32</v>
      </c>
      <c r="D11" s="6" t="s">
        <v>14</v>
      </c>
      <c r="E11" s="7" t="s">
        <v>15</v>
      </c>
      <c r="F11" s="6">
        <v>5</v>
      </c>
      <c r="G11" s="9"/>
      <c r="H11" s="10"/>
      <c r="I11" s="11">
        <v>0.23</v>
      </c>
      <c r="J11" s="9"/>
      <c r="K11" s="7"/>
      <c r="L11" s="26"/>
      <c r="M11" s="17"/>
      <c r="N11" s="23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2" spans="1:38" ht="35.25" customHeight="1">
      <c r="A12" s="6">
        <v>9</v>
      </c>
      <c r="B12" s="13" t="s">
        <v>33</v>
      </c>
      <c r="C12" s="13" t="s">
        <v>34</v>
      </c>
      <c r="D12" s="6" t="s">
        <v>14</v>
      </c>
      <c r="E12" s="7" t="s">
        <v>35</v>
      </c>
      <c r="F12" s="6">
        <v>50</v>
      </c>
      <c r="G12" s="9"/>
      <c r="H12" s="10"/>
      <c r="I12" s="11">
        <v>0.23</v>
      </c>
      <c r="J12" s="9"/>
      <c r="K12" s="7"/>
      <c r="L12" s="26"/>
      <c r="M12" s="17"/>
      <c r="N12" s="23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</row>
    <row r="13" spans="1:38" ht="36" customHeight="1">
      <c r="A13" s="6">
        <v>10</v>
      </c>
      <c r="B13" s="13" t="s">
        <v>36</v>
      </c>
      <c r="C13" s="13" t="s">
        <v>37</v>
      </c>
      <c r="D13" s="6" t="s">
        <v>14</v>
      </c>
      <c r="E13" s="7" t="s">
        <v>38</v>
      </c>
      <c r="F13" s="6">
        <v>20</v>
      </c>
      <c r="G13" s="9"/>
      <c r="H13" s="10"/>
      <c r="I13" s="11">
        <v>0.23</v>
      </c>
      <c r="J13" s="9"/>
      <c r="K13" s="7"/>
      <c r="L13" s="26"/>
      <c r="M13" s="17"/>
      <c r="N13" s="23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  <row r="14" spans="1:38" ht="34.5" customHeight="1">
      <c r="A14" s="6">
        <v>11</v>
      </c>
      <c r="B14" s="13" t="s">
        <v>39</v>
      </c>
      <c r="C14" s="14" t="s">
        <v>40</v>
      </c>
      <c r="D14" s="6" t="s">
        <v>14</v>
      </c>
      <c r="E14" s="7" t="s">
        <v>41</v>
      </c>
      <c r="F14" s="6">
        <v>50</v>
      </c>
      <c r="G14" s="9"/>
      <c r="H14" s="10"/>
      <c r="I14" s="11">
        <v>0.23</v>
      </c>
      <c r="J14" s="9"/>
      <c r="K14" s="7"/>
      <c r="L14" s="26"/>
      <c r="M14" s="17"/>
      <c r="N14" s="23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</row>
    <row r="15" spans="1:38" ht="33.75" customHeight="1">
      <c r="A15" s="6">
        <v>12</v>
      </c>
      <c r="B15" s="13" t="s">
        <v>42</v>
      </c>
      <c r="C15" s="14" t="s">
        <v>43</v>
      </c>
      <c r="D15" s="6" t="s">
        <v>14</v>
      </c>
      <c r="E15" s="7" t="s">
        <v>44</v>
      </c>
      <c r="F15" s="6">
        <v>15</v>
      </c>
      <c r="G15" s="9"/>
      <c r="H15" s="10"/>
      <c r="I15" s="11">
        <v>0.23</v>
      </c>
      <c r="J15" s="9"/>
      <c r="K15" s="7"/>
      <c r="L15" s="26"/>
      <c r="M15" s="17"/>
      <c r="N15" s="23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</row>
    <row r="16" spans="1:38" ht="40.5" customHeight="1">
      <c r="A16" s="6">
        <v>13</v>
      </c>
      <c r="B16" s="13" t="s">
        <v>45</v>
      </c>
      <c r="C16" s="14" t="s">
        <v>46</v>
      </c>
      <c r="D16" s="6" t="s">
        <v>14</v>
      </c>
      <c r="E16" s="7" t="s">
        <v>47</v>
      </c>
      <c r="F16" s="6">
        <v>5</v>
      </c>
      <c r="G16" s="9"/>
      <c r="H16" s="10"/>
      <c r="I16" s="11">
        <v>0.23</v>
      </c>
      <c r="J16" s="9"/>
      <c r="K16" s="7"/>
      <c r="L16" s="26"/>
      <c r="M16" s="17"/>
      <c r="N16" s="23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</row>
    <row r="17" spans="1:38" ht="21" customHeight="1">
      <c r="A17" s="6">
        <v>14</v>
      </c>
      <c r="B17" s="7" t="s">
        <v>48</v>
      </c>
      <c r="C17" s="15" t="s">
        <v>49</v>
      </c>
      <c r="D17" s="8" t="s">
        <v>50</v>
      </c>
      <c r="E17" s="7" t="s">
        <v>51</v>
      </c>
      <c r="F17" s="8">
        <v>50</v>
      </c>
      <c r="G17" s="9"/>
      <c r="H17" s="10"/>
      <c r="I17" s="11">
        <v>0.23</v>
      </c>
      <c r="J17" s="9"/>
      <c r="K17" s="7"/>
      <c r="L17" s="26"/>
      <c r="M17" s="17"/>
      <c r="N17" s="23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1:38" ht="41.25" customHeight="1">
      <c r="A18" s="6">
        <v>15</v>
      </c>
      <c r="B18" s="7" t="s">
        <v>52</v>
      </c>
      <c r="C18" s="16" t="s">
        <v>53</v>
      </c>
      <c r="D18" s="8" t="s">
        <v>14</v>
      </c>
      <c r="E18" s="7" t="s">
        <v>51</v>
      </c>
      <c r="F18" s="8">
        <v>5</v>
      </c>
      <c r="G18" s="9"/>
      <c r="H18" s="10"/>
      <c r="I18" s="11">
        <v>0.23</v>
      </c>
      <c r="J18" s="9"/>
      <c r="K18" s="7"/>
      <c r="L18" s="26"/>
      <c r="M18" s="17"/>
      <c r="N18" s="22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1:38" ht="42.75" customHeight="1">
      <c r="A19" s="6">
        <v>16</v>
      </c>
      <c r="B19" s="7" t="s">
        <v>54</v>
      </c>
      <c r="C19" s="16" t="s">
        <v>55</v>
      </c>
      <c r="D19" s="8" t="s">
        <v>14</v>
      </c>
      <c r="E19" s="7" t="s">
        <v>41</v>
      </c>
      <c r="F19" s="8">
        <v>5</v>
      </c>
      <c r="G19" s="9"/>
      <c r="H19" s="10"/>
      <c r="I19" s="11">
        <v>0.23</v>
      </c>
      <c r="J19" s="9"/>
      <c r="K19" s="7"/>
      <c r="L19" s="26"/>
      <c r="M19" s="17"/>
      <c r="N19" s="22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</row>
    <row r="20" spans="1:38" ht="45" customHeight="1">
      <c r="A20" s="6">
        <v>17</v>
      </c>
      <c r="B20" s="19" t="s">
        <v>76</v>
      </c>
      <c r="C20" s="16" t="s">
        <v>79</v>
      </c>
      <c r="D20" s="8" t="s">
        <v>50</v>
      </c>
      <c r="E20" s="7" t="s">
        <v>15</v>
      </c>
      <c r="F20" s="8">
        <v>5</v>
      </c>
      <c r="G20" s="9"/>
      <c r="H20" s="10"/>
      <c r="I20" s="11">
        <v>0.23</v>
      </c>
      <c r="J20" s="9"/>
      <c r="K20" s="7"/>
      <c r="L20" s="26"/>
      <c r="M20" s="17"/>
      <c r="N20" s="22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</row>
    <row r="21" spans="1:38" ht="45" customHeight="1">
      <c r="A21" s="6">
        <v>18</v>
      </c>
      <c r="B21" s="19" t="s">
        <v>76</v>
      </c>
      <c r="C21" s="16" t="s">
        <v>80</v>
      </c>
      <c r="D21" s="8" t="s">
        <v>85</v>
      </c>
      <c r="E21" s="7" t="s">
        <v>15</v>
      </c>
      <c r="F21" s="8">
        <v>5</v>
      </c>
      <c r="G21" s="9"/>
      <c r="H21" s="10"/>
      <c r="I21" s="11">
        <v>0.23</v>
      </c>
      <c r="J21" s="9"/>
      <c r="K21" s="7"/>
      <c r="L21" s="26"/>
      <c r="M21" s="17"/>
      <c r="N21" s="22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</row>
    <row r="22" spans="1:38" ht="45" customHeight="1">
      <c r="A22" s="6">
        <v>19</v>
      </c>
      <c r="B22" s="19" t="s">
        <v>76</v>
      </c>
      <c r="C22" s="16" t="s">
        <v>81</v>
      </c>
      <c r="D22" s="8" t="s">
        <v>63</v>
      </c>
      <c r="E22" s="7" t="s">
        <v>15</v>
      </c>
      <c r="F22" s="8">
        <v>5</v>
      </c>
      <c r="G22" s="9"/>
      <c r="H22" s="10"/>
      <c r="I22" s="11">
        <v>0.23</v>
      </c>
      <c r="J22" s="9"/>
      <c r="K22" s="7"/>
      <c r="L22" s="26"/>
      <c r="M22" s="17"/>
      <c r="N22" s="22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</row>
    <row r="23" spans="1:38" ht="45" customHeight="1">
      <c r="A23" s="6">
        <v>20</v>
      </c>
      <c r="B23" s="19" t="s">
        <v>76</v>
      </c>
      <c r="C23" s="16" t="s">
        <v>82</v>
      </c>
      <c r="D23" s="8" t="s">
        <v>86</v>
      </c>
      <c r="E23" s="7" t="s">
        <v>15</v>
      </c>
      <c r="F23" s="8">
        <v>5</v>
      </c>
      <c r="G23" s="9"/>
      <c r="H23" s="10"/>
      <c r="I23" s="11">
        <v>0.23</v>
      </c>
      <c r="J23" s="9"/>
      <c r="K23" s="7"/>
      <c r="L23" s="26"/>
      <c r="M23" s="17"/>
      <c r="N23" s="22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</row>
    <row r="24" spans="1:38" ht="45" customHeight="1">
      <c r="A24" s="6">
        <v>21</v>
      </c>
      <c r="B24" s="19" t="s">
        <v>77</v>
      </c>
      <c r="C24" s="16" t="s">
        <v>83</v>
      </c>
      <c r="D24" s="8" t="s">
        <v>50</v>
      </c>
      <c r="E24" s="7" t="s">
        <v>15</v>
      </c>
      <c r="F24" s="8">
        <v>10</v>
      </c>
      <c r="G24" s="9"/>
      <c r="H24" s="10"/>
      <c r="I24" s="11">
        <v>0.23</v>
      </c>
      <c r="J24" s="9"/>
      <c r="K24" s="7"/>
      <c r="L24" s="26"/>
      <c r="M24" s="17"/>
      <c r="N24" s="22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</row>
    <row r="25" spans="1:38" ht="45" customHeight="1">
      <c r="A25" s="6">
        <v>22</v>
      </c>
      <c r="B25" s="19" t="s">
        <v>78</v>
      </c>
      <c r="C25" s="16" t="s">
        <v>84</v>
      </c>
      <c r="D25" s="8" t="s">
        <v>50</v>
      </c>
      <c r="E25" s="7" t="s">
        <v>15</v>
      </c>
      <c r="F25" s="8">
        <v>20</v>
      </c>
      <c r="G25" s="9"/>
      <c r="H25" s="10"/>
      <c r="I25" s="11">
        <v>0.23</v>
      </c>
      <c r="J25" s="9"/>
      <c r="K25" s="7"/>
      <c r="L25" s="26"/>
      <c r="M25" s="17"/>
      <c r="N25" s="22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</row>
    <row r="26" spans="1:38" ht="45" customHeight="1">
      <c r="A26" s="6">
        <v>23</v>
      </c>
      <c r="B26" s="20" t="s">
        <v>87</v>
      </c>
      <c r="C26" s="21" t="s">
        <v>88</v>
      </c>
      <c r="D26" s="8" t="s">
        <v>14</v>
      </c>
      <c r="E26" s="7" t="s">
        <v>89</v>
      </c>
      <c r="F26" s="8">
        <v>5</v>
      </c>
      <c r="G26" s="9"/>
      <c r="H26" s="10"/>
      <c r="I26" s="11">
        <v>0.23</v>
      </c>
      <c r="J26" s="9"/>
      <c r="K26" s="7"/>
      <c r="L26" s="26"/>
      <c r="M26" s="17"/>
      <c r="N26" s="22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</row>
    <row r="27" spans="1:38" ht="39" customHeight="1">
      <c r="A27" s="6"/>
      <c r="B27" s="4"/>
      <c r="C27" s="4"/>
      <c r="D27" s="4"/>
      <c r="E27" s="4"/>
      <c r="F27" s="4"/>
      <c r="G27" s="4"/>
      <c r="H27" s="30"/>
      <c r="I27" s="9"/>
      <c r="J27" s="30"/>
      <c r="K27" s="7"/>
      <c r="L27" s="27"/>
      <c r="M27" s="17"/>
      <c r="N27" s="22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</row>
    <row r="28" spans="1:38" ht="31.5" customHeight="1">
      <c r="A28" s="38" t="s">
        <v>56</v>
      </c>
      <c r="B28" s="39"/>
      <c r="C28" s="39"/>
      <c r="D28" s="39"/>
      <c r="E28" s="39"/>
      <c r="F28" s="39"/>
      <c r="G28" s="39"/>
      <c r="H28" s="39"/>
      <c r="I28" s="39"/>
      <c r="J28" s="40"/>
      <c r="K28" s="18"/>
      <c r="L28" s="28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</row>
    <row r="29" spans="1:12" ht="44.25" customHeight="1">
      <c r="A29" s="41" t="s">
        <v>92</v>
      </c>
      <c r="B29" s="42"/>
      <c r="C29" s="42"/>
      <c r="D29" s="42"/>
      <c r="E29" s="42"/>
      <c r="F29" s="42"/>
      <c r="G29" s="42"/>
      <c r="H29" s="42"/>
      <c r="I29" s="42"/>
      <c r="J29" s="43"/>
      <c r="K29" s="14"/>
      <c r="L29" s="29"/>
    </row>
    <row r="30" spans="1:10" ht="27" customHeight="1">
      <c r="A30" s="35" t="s">
        <v>91</v>
      </c>
      <c r="B30" s="36"/>
      <c r="C30" s="36"/>
      <c r="D30" s="36"/>
      <c r="E30" s="36"/>
      <c r="F30" s="36"/>
      <c r="G30" s="36"/>
      <c r="H30" s="36"/>
      <c r="I30" s="36"/>
      <c r="J30" s="36"/>
    </row>
  </sheetData>
  <sheetProtection selectLockedCells="1" selectUnlockedCells="1"/>
  <mergeCells count="5">
    <mergeCell ref="A30:J30"/>
    <mergeCell ref="A1:K1"/>
    <mergeCell ref="A2:L2"/>
    <mergeCell ref="A28:J28"/>
    <mergeCell ref="A29:J29"/>
  </mergeCells>
  <printOptions/>
  <pageMargins left="0.7875" right="0.7875" top="0.7875" bottom="0.7875" header="0.5118055555555555" footer="0.5118055555555555"/>
  <pageSetup fitToHeight="0" fitToWidth="1" horizontalDpi="300" verticalDpi="3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"/>
  <sheetViews>
    <sheetView zoomScale="62" zoomScaleNormal="62" zoomScalePageLayoutView="0" workbookViewId="0" topLeftCell="A1">
      <selection activeCell="A1" sqref="A1:K1"/>
    </sheetView>
  </sheetViews>
  <sheetFormatPr defaultColWidth="11.57421875" defaultRowHeight="12.75"/>
  <cols>
    <col min="1" max="1" width="4.8515625" style="1" customWidth="1"/>
    <col min="2" max="2" width="52.8515625" style="2" customWidth="1"/>
    <col min="3" max="4" width="23.421875" style="2" customWidth="1"/>
    <col min="5" max="6" width="20.421875" style="2" customWidth="1"/>
    <col min="7" max="7" width="20.140625" style="2" customWidth="1"/>
    <col min="8" max="8" width="20.421875" style="2" customWidth="1"/>
    <col min="9" max="9" width="19.140625" style="2" customWidth="1"/>
    <col min="10" max="10" width="24.7109375" style="2" customWidth="1"/>
    <col min="11" max="11" width="25.00390625" style="2" customWidth="1"/>
    <col min="12" max="12" width="23.421875" style="24" customWidth="1"/>
    <col min="13" max="13" width="7.7109375" style="2" customWidth="1"/>
    <col min="14" max="26" width="11.7109375" style="2" customWidth="1"/>
    <col min="27" max="27" width="17.7109375" style="2" customWidth="1"/>
    <col min="28" max="214" width="11.7109375" style="2" customWidth="1"/>
    <col min="215" max="16384" width="11.57421875" style="3" customWidth="1"/>
  </cols>
  <sheetData>
    <row r="1" spans="1:11" ht="25.5" customHeight="1">
      <c r="A1" s="37" t="s">
        <v>95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25.5" customHeight="1">
      <c r="A2" s="37" t="s">
        <v>90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27" ht="98.25" customHeight="1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25" t="s">
        <v>11</v>
      </c>
      <c r="M3" s="31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</row>
    <row r="4" spans="1:27" ht="56.25" customHeight="1">
      <c r="A4" s="6">
        <v>1</v>
      </c>
      <c r="B4" s="13" t="s">
        <v>57</v>
      </c>
      <c r="C4" s="14" t="s">
        <v>58</v>
      </c>
      <c r="D4" s="6" t="s">
        <v>50</v>
      </c>
      <c r="E4" s="7" t="s">
        <v>38</v>
      </c>
      <c r="F4" s="6">
        <v>10</v>
      </c>
      <c r="G4" s="9"/>
      <c r="H4" s="10">
        <f aca="true" t="shared" si="0" ref="H4:H11">G4*F4</f>
        <v>0</v>
      </c>
      <c r="I4" s="11">
        <v>0.23</v>
      </c>
      <c r="J4" s="9">
        <f aca="true" t="shared" si="1" ref="J4:J11">ROUND(H4+H4*I4,2)</f>
        <v>0</v>
      </c>
      <c r="K4" s="7"/>
      <c r="L4" s="26"/>
      <c r="M4" s="17"/>
      <c r="N4" s="23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7" ht="58.5" customHeight="1">
      <c r="A5" s="6">
        <v>2</v>
      </c>
      <c r="B5" s="13" t="s">
        <v>59</v>
      </c>
      <c r="C5" s="14" t="s">
        <v>60</v>
      </c>
      <c r="D5" s="6" t="s">
        <v>61</v>
      </c>
      <c r="E5" s="7" t="s">
        <v>38</v>
      </c>
      <c r="F5" s="6">
        <v>10</v>
      </c>
      <c r="G5" s="9"/>
      <c r="H5" s="10">
        <f t="shared" si="0"/>
        <v>0</v>
      </c>
      <c r="I5" s="11">
        <v>0.23</v>
      </c>
      <c r="J5" s="9">
        <f t="shared" si="1"/>
        <v>0</v>
      </c>
      <c r="K5" s="7"/>
      <c r="L5" s="26"/>
      <c r="M5" s="17"/>
      <c r="N5" s="23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ht="54.75" customHeight="1">
      <c r="A6" s="6">
        <v>3</v>
      </c>
      <c r="B6" s="13" t="s">
        <v>59</v>
      </c>
      <c r="C6" s="14" t="s">
        <v>62</v>
      </c>
      <c r="D6" s="6" t="s">
        <v>63</v>
      </c>
      <c r="E6" s="7" t="s">
        <v>38</v>
      </c>
      <c r="F6" s="6">
        <v>10</v>
      </c>
      <c r="G6" s="9"/>
      <c r="H6" s="10">
        <f t="shared" si="0"/>
        <v>0</v>
      </c>
      <c r="I6" s="11">
        <v>0.23</v>
      </c>
      <c r="J6" s="9">
        <f t="shared" si="1"/>
        <v>0</v>
      </c>
      <c r="K6" s="7"/>
      <c r="L6" s="26"/>
      <c r="M6" s="17"/>
      <c r="N6" s="23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57" customHeight="1">
      <c r="A7" s="6">
        <v>4</v>
      </c>
      <c r="B7" s="13" t="s">
        <v>59</v>
      </c>
      <c r="C7" s="14" t="s">
        <v>64</v>
      </c>
      <c r="D7" s="6" t="s">
        <v>65</v>
      </c>
      <c r="E7" s="7" t="s">
        <v>38</v>
      </c>
      <c r="F7" s="6">
        <v>10</v>
      </c>
      <c r="G7" s="9"/>
      <c r="H7" s="10">
        <f t="shared" si="0"/>
        <v>0</v>
      </c>
      <c r="I7" s="11">
        <v>0.23</v>
      </c>
      <c r="J7" s="9">
        <f t="shared" si="1"/>
        <v>0</v>
      </c>
      <c r="K7" s="7"/>
      <c r="L7" s="26"/>
      <c r="M7" s="17"/>
      <c r="N7" s="23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27" ht="51.75" customHeight="1">
      <c r="A8" s="6">
        <v>5</v>
      </c>
      <c r="B8" s="13" t="s">
        <v>66</v>
      </c>
      <c r="C8" s="13" t="s">
        <v>67</v>
      </c>
      <c r="D8" s="6" t="s">
        <v>14</v>
      </c>
      <c r="E8" s="7" t="s">
        <v>68</v>
      </c>
      <c r="F8" s="6">
        <v>5</v>
      </c>
      <c r="G8" s="9"/>
      <c r="H8" s="10">
        <f t="shared" si="0"/>
        <v>0</v>
      </c>
      <c r="I8" s="11">
        <v>0.23</v>
      </c>
      <c r="J8" s="9">
        <f t="shared" si="1"/>
        <v>0</v>
      </c>
      <c r="K8" s="7"/>
      <c r="L8" s="26"/>
      <c r="M8" s="17"/>
      <c r="N8" s="23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1:27" ht="58.5" customHeight="1">
      <c r="A9" s="6">
        <v>6</v>
      </c>
      <c r="B9" s="13" t="s">
        <v>66</v>
      </c>
      <c r="C9" s="13" t="s">
        <v>69</v>
      </c>
      <c r="D9" s="6" t="s">
        <v>70</v>
      </c>
      <c r="E9" s="7" t="s">
        <v>51</v>
      </c>
      <c r="F9" s="6">
        <v>3</v>
      </c>
      <c r="G9" s="9"/>
      <c r="H9" s="10">
        <f t="shared" si="0"/>
        <v>0</v>
      </c>
      <c r="I9" s="11">
        <v>0.23</v>
      </c>
      <c r="J9" s="9">
        <f t="shared" si="1"/>
        <v>0</v>
      </c>
      <c r="K9" s="7"/>
      <c r="L9" s="26"/>
      <c r="M9" s="17"/>
      <c r="N9" s="23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 ht="54.75" customHeight="1">
      <c r="A10" s="6">
        <v>7</v>
      </c>
      <c r="B10" s="13" t="s">
        <v>66</v>
      </c>
      <c r="C10" s="13" t="s">
        <v>71</v>
      </c>
      <c r="D10" s="6" t="s">
        <v>72</v>
      </c>
      <c r="E10" s="7" t="s">
        <v>51</v>
      </c>
      <c r="F10" s="6">
        <v>3</v>
      </c>
      <c r="G10" s="9"/>
      <c r="H10" s="10">
        <f t="shared" si="0"/>
        <v>0</v>
      </c>
      <c r="I10" s="11">
        <v>0.23</v>
      </c>
      <c r="J10" s="9">
        <f t="shared" si="1"/>
        <v>0</v>
      </c>
      <c r="K10" s="7"/>
      <c r="L10" s="26"/>
      <c r="M10" s="17"/>
      <c r="N10" s="23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1:27" ht="60.75" customHeight="1">
      <c r="A11" s="6">
        <v>8</v>
      </c>
      <c r="B11" s="13" t="s">
        <v>66</v>
      </c>
      <c r="C11" s="13" t="s">
        <v>73</v>
      </c>
      <c r="D11" s="6" t="s">
        <v>74</v>
      </c>
      <c r="E11" s="7" t="s">
        <v>51</v>
      </c>
      <c r="F11" s="6">
        <v>3</v>
      </c>
      <c r="G11" s="9"/>
      <c r="H11" s="10">
        <f t="shared" si="0"/>
        <v>0</v>
      </c>
      <c r="I11" s="11">
        <v>0.23</v>
      </c>
      <c r="J11" s="9">
        <f t="shared" si="1"/>
        <v>0</v>
      </c>
      <c r="K11" s="7"/>
      <c r="L11" s="26"/>
      <c r="M11" s="17"/>
      <c r="N11" s="23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1:12" ht="31.5" customHeight="1">
      <c r="A12" s="44" t="s">
        <v>56</v>
      </c>
      <c r="B12" s="44"/>
      <c r="C12" s="44"/>
      <c r="D12" s="44"/>
      <c r="E12" s="44"/>
      <c r="F12" s="44"/>
      <c r="G12" s="44"/>
      <c r="H12" s="30">
        <f>SUM(H4:H11)</f>
        <v>0</v>
      </c>
      <c r="I12" s="9"/>
      <c r="J12" s="30">
        <f>SUM(J4:J11)</f>
        <v>0</v>
      </c>
      <c r="K12" s="7"/>
      <c r="L12" s="27"/>
    </row>
    <row r="13" spans="1:12" ht="29.25" customHeight="1">
      <c r="A13" s="45" t="s">
        <v>75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2" ht="27" customHeight="1">
      <c r="A14" s="46" t="s">
        <v>93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</row>
  </sheetData>
  <sheetProtection selectLockedCells="1" selectUnlockedCells="1"/>
  <mergeCells count="5">
    <mergeCell ref="A1:K1"/>
    <mergeCell ref="A2:L2"/>
    <mergeCell ref="A12:G12"/>
    <mergeCell ref="A13:L13"/>
    <mergeCell ref="A14:L14"/>
  </mergeCells>
  <printOptions/>
  <pageMargins left="0.7875" right="0.7875" top="0.7875" bottom="0.7875" header="0.5118055555555555" footer="0.5118055555555555"/>
  <pageSetup fitToHeight="0" fitToWidth="1"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użytkownik</cp:lastModifiedBy>
  <cp:lastPrinted>2019-02-13T11:20:11Z</cp:lastPrinted>
  <dcterms:created xsi:type="dcterms:W3CDTF">2018-03-21T09:15:31Z</dcterms:created>
  <dcterms:modified xsi:type="dcterms:W3CDTF">2019-03-07T10:12:17Z</dcterms:modified>
  <cp:category/>
  <cp:version/>
  <cp:contentType/>
  <cp:contentStatus/>
</cp:coreProperties>
</file>