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Druki medyczne" sheetId="1" r:id="rId1"/>
    <sheet name="Papier komputerowy " sheetId="2" r:id="rId2"/>
    <sheet name="Recepty" sheetId="3" r:id="rId3"/>
  </sheets>
  <definedNames/>
  <calcPr fullCalcOnLoad="1"/>
</workbook>
</file>

<file path=xl/sharedStrings.xml><?xml version="1.0" encoding="utf-8"?>
<sst xmlns="http://schemas.openxmlformats.org/spreadsheetml/2006/main" count="926" uniqueCount="418">
  <si>
    <t>Lp.</t>
  </si>
  <si>
    <t>Nazwa i opis druku</t>
  </si>
  <si>
    <t>Format</t>
  </si>
  <si>
    <t>Rodzaj papieru</t>
  </si>
  <si>
    <t xml:space="preserve">Jednostka </t>
  </si>
  <si>
    <t xml:space="preserve">Wartość netto </t>
  </si>
  <si>
    <t>Stawka vat</t>
  </si>
  <si>
    <t>Ankieta dla pacjenta przed badaniem TK – nasz wzór dwustronny</t>
  </si>
  <si>
    <t>A4</t>
  </si>
  <si>
    <t>offset</t>
  </si>
  <si>
    <t>100 kartek</t>
  </si>
  <si>
    <t>Ankieta zadowolenia pacjenta poradni - nasz wzór jednostronny</t>
  </si>
  <si>
    <t>Ankieta zadowolenia pacjenta pracowni RTG - nasz wzór jednostronny</t>
  </si>
  <si>
    <t>Ankieta oceny jakości opieki medycznej i zadowolenia pacjenta leczonego w Szpitalu w Knurowie – dwustronny</t>
  </si>
  <si>
    <t>Ankieta dla kobiet objętych populacyjnym programem wczesnego wykrywania raka szyjki macicy – nasz wzór dwustronny</t>
  </si>
  <si>
    <t>1szt./100k</t>
  </si>
  <si>
    <t>Czynniki ryzyka krwotoku poporodowego - wzór jednostronny</t>
  </si>
  <si>
    <t>Formularz zgłoszenia zachorowania na chorobę zakaźną - wzór jednostronny</t>
  </si>
  <si>
    <t xml:space="preserve">bl./100 k </t>
  </si>
  <si>
    <t>Histopatologia – Siemianowice - wzór jednostronny</t>
  </si>
  <si>
    <t>Historia choroby ginekologiczna – nasz wzór dwustronny</t>
  </si>
  <si>
    <t>2*A4</t>
  </si>
  <si>
    <t>Historia choroby ogólna – nasz wzór dwustronny</t>
  </si>
  <si>
    <t>Historia choroby poradni - wzór dwustronny</t>
  </si>
  <si>
    <t>2*A5+</t>
  </si>
  <si>
    <t>Historia choroby poradni – wkład do historii choroby- wzór dwustronny</t>
  </si>
  <si>
    <t>wkład 2*A5</t>
  </si>
  <si>
    <t>Historia rozwoju noworodka, wzór dwustronny</t>
  </si>
  <si>
    <t>I Karta rejestracyjna zakażenia szpitalnego  - nasz wzór dwustronny</t>
  </si>
  <si>
    <t>Informacja dla lekarza kierującego - wzór jednostronny</t>
  </si>
  <si>
    <t>A5</t>
  </si>
  <si>
    <t>samokopia</t>
  </si>
  <si>
    <t xml:space="preserve">Informacja dla pacjenta/tki oraz formularz świadomej zgody na znieczulenie ogólne do zabiegu operacyjnego- nasz wzór dwustronny </t>
  </si>
  <si>
    <t>Informacja dla pacjenta/tki oraz formularz świadomej zgody na odcinkowe znieczulenie dożylne do zabiegu operacyjnego - nasz wzór dwustronny</t>
  </si>
  <si>
    <t>Informacja dla pacjenta/tki oraz formularz świadomej zgody na znieczulenie podpajęczynówkowe/zewnątrzoponowe do zabiegu operacyjnego - nasz wzór dwustronny - nasz wzór dwustronny</t>
  </si>
  <si>
    <t>Informacja dla pacjentki oraz formularz świadomej zgody na operacyjne rozwiązanie ciąży metodą cięcia cesarskiego - wzór dwustronny</t>
  </si>
  <si>
    <t>Karta graficzna kontroli precyzji nieznanego dubletu - nasz wzór dwustronny</t>
  </si>
  <si>
    <t>bl./100 k</t>
  </si>
  <si>
    <t>Karta archiwalna pracowni RTG - nasz wzór jednostronny</t>
  </si>
  <si>
    <t>Karta badania pacjenta TK – nasz wzór jednostronny</t>
  </si>
  <si>
    <t>Karta gorączkowa ogólna – nasz wzór dwustronny</t>
  </si>
  <si>
    <t>Karta gorączkowa położnicza - wzór dwustronny</t>
  </si>
  <si>
    <t>Karta indywidualnej opieki noworodka - nasz wzór dwustronny</t>
  </si>
  <si>
    <t>Karta graficzna kontroli precyzji odtwarzania-nasz wzór -dwustronny</t>
  </si>
  <si>
    <t>Karta kontroli stanowiska anestezjologicznego 2 – nasz wzór jednostronny</t>
  </si>
  <si>
    <t>Karta kontroli stanowiska anestezjologicznego poza Blokiem Operacyjnym (oddz.ginekologia, kolonoskopia, gastroskopia) – nasz wzór jednostronny</t>
  </si>
  <si>
    <t>Karta kontroli temperatury w lodówce – nasz wzór jednostronny</t>
  </si>
  <si>
    <t>Karta kwalifikacji do żywienia pozajelitowego lub dojelitowego – nasz wzór dwustronny</t>
  </si>
  <si>
    <t>Karta martwego urodzenia – wzór jednostronny</t>
  </si>
  <si>
    <t>Karta obserwacji cewnika centralnego – nasz wzór jednostronny</t>
  </si>
  <si>
    <t>Karta obserwacji chorego zagrożonego wystąpieniem odleżyn – nasz wzór dwustronny</t>
  </si>
  <si>
    <t>Karta obserwacji leczenia chorego z odleżynami – nasz wzór dwustronny</t>
  </si>
  <si>
    <t>Karta obserwacji porodu – pantogram, wzór jednostronny</t>
  </si>
  <si>
    <t xml:space="preserve">Karta obserwacji wkłuć obwodowych - nasz wzór dwustronny </t>
  </si>
  <si>
    <t>Karta obserwacyjna A4  - nasz wzór dwustronny</t>
  </si>
  <si>
    <t>Karta obserwacji centralnego cewnika naczyniowego – wzór dwustronny</t>
  </si>
  <si>
    <t>Karta oceny czynników zakażenia w chwili przyjęcia pacjenta do szpitala – ocena ryzyka żylnej choroby zakrzepowo-zatorowej u pacjentów przyjętych do szpitala-nasz wzór dwustronny</t>
  </si>
  <si>
    <t>Karta oceny czynników zakażenia w chwili przyjęcia pacjenta do szpitala – skala punktowa dotycząca stopnia zagrożenia rozwojem powikłań zakrzepowo-zatorowych w chirurgii - nasz wzór dwustronny</t>
  </si>
  <si>
    <t>Karta oceny czynników zakażenia w chwili przyjęcia pacjenta do szpitala – nasz wzór jednostronny</t>
  </si>
  <si>
    <t>Karta odbioru odpadów pokonsumpcyjnych w Oddziale..... - nasz wzór jednostronny</t>
  </si>
  <si>
    <t>Karta podawania immunoglobuliny - nasz wzór dwustronny</t>
  </si>
  <si>
    <t>A6</t>
  </si>
  <si>
    <t>karton</t>
  </si>
  <si>
    <t>100 szt.</t>
  </si>
  <si>
    <t>Karta położnicza – nasz wzór dwustronny</t>
  </si>
  <si>
    <t>Karta rejestracji przetoczeń składników krwi preparatów krwiopochodnych - nasz wzór jednostronny</t>
  </si>
  <si>
    <t>Karta schładzania i podgrzewania posiłków w Oddziale.....- nasz wzór jednostronny</t>
  </si>
  <si>
    <t>Karta skierowania zwłok do chłodni – nasz wzór jednostronny</t>
  </si>
  <si>
    <t>Karta statystyczna szpitala ogólna - wzór dwustronny</t>
  </si>
  <si>
    <t>Karta subiektywnej globalnej oceny stanu odżywiania - wzór jednostronny</t>
  </si>
  <si>
    <t>Karta uodpornienia - wzór dwustronny</t>
  </si>
  <si>
    <t>Karta urodzenia – wzór dwustronny</t>
  </si>
  <si>
    <t>Karta wykonywania zabiegów mycia i dezynfekcji zgodnie z planem sprzątania kuchenki oddziałowej – nasz wzór jednostronny</t>
  </si>
  <si>
    <t>Karta wymiany wody i mycie wózka Bemar – nasz wzór jednostronny</t>
  </si>
  <si>
    <t>Karta zgłoszenia nowotworu złośliwego - wzór dwustronny</t>
  </si>
  <si>
    <t>Karta zgonu - wzór dwustronny</t>
  </si>
  <si>
    <t>3*A5</t>
  </si>
  <si>
    <t>Karta zleceń lekarskich realizowanych przez piel/położ. - nasz wzór dwustronny</t>
  </si>
  <si>
    <t>3xA4 (wielkość kartki 61x30)</t>
  </si>
  <si>
    <t>Karta oceny stanu sprawności wg Zubroda - nasz wzór dwustronny</t>
  </si>
  <si>
    <t>Karta żywienia pozajelitowego/Karta metaboliczna – nasz wzór dwustronny</t>
  </si>
  <si>
    <t>Konsultacja specjalistyczna u pacjentów hospitalizowanych - nasz wzór jednostronny</t>
  </si>
  <si>
    <t>Kontrola temperatur – lodówka/zamrażarka/cieplarka -  nasz wzór jednostronny</t>
  </si>
  <si>
    <t>Kontrola tętna płodu – nasz wzór jednostronny</t>
  </si>
  <si>
    <t>1/2 A4</t>
  </si>
  <si>
    <t>Książka  badania grup krwi dla laborantów</t>
  </si>
  <si>
    <t>2/3 A3</t>
  </si>
  <si>
    <t>Książka – Rejestr badań w Pracowni TK lub rezonansu magnetycznego</t>
  </si>
  <si>
    <t>1 szt./200k</t>
  </si>
  <si>
    <t>Książka jakości wykonywanej usługi przygotowywania i dostarczania posiłków dla Szpitala w Knurowie</t>
  </si>
  <si>
    <t xml:space="preserve">Książka kontroli sanitarnej typ P6 </t>
  </si>
  <si>
    <t>1 szt./16k</t>
  </si>
  <si>
    <t>Książka kontroli środków odurzających</t>
  </si>
  <si>
    <t>1 szt./80k</t>
  </si>
  <si>
    <t>Książka kontroli typ P10</t>
  </si>
  <si>
    <t>Książka obrotu krwią dla szpitali</t>
  </si>
  <si>
    <t>1 szt./100k</t>
  </si>
  <si>
    <t>Książka oddziału noworodków</t>
  </si>
  <si>
    <t>Książeczka zdrowia dziecka /Książeczka szczepień</t>
  </si>
  <si>
    <t>1szt./70k</t>
  </si>
  <si>
    <t>Księga szczepień</t>
  </si>
  <si>
    <t xml:space="preserve">Książka porodów i oddziału położniczego - nasz wzór </t>
  </si>
  <si>
    <t>Książka pracowni diagnostycznej  - nasz wzór</t>
  </si>
  <si>
    <t>Książka pracowni diagnostycznej  RTG – nasz wzór</t>
  </si>
  <si>
    <t>Książka prób zgodności  - wzór RCKiK</t>
  </si>
  <si>
    <t>ofset</t>
  </si>
  <si>
    <t xml:space="preserve">Książka raportów lekarskich </t>
  </si>
  <si>
    <t xml:space="preserve">Książka raportów pielęgniarskich </t>
  </si>
  <si>
    <t xml:space="preserve">Książka raportów pielęgniarskich Izby Przyjęć - nasz wzór </t>
  </si>
  <si>
    <t>Książka transfuzyjna</t>
  </si>
  <si>
    <t>Księga – Kontrola zestawu odczynników diagnostycznych do oznaczeń grupy krwi ABO i RhD – wzór RCKiK</t>
  </si>
  <si>
    <t>Księga czynności pielęgniarskich pracowni endoskopii - nasz wzór</t>
  </si>
  <si>
    <t>Księga obrotu resztek przetoczonych</t>
  </si>
  <si>
    <t>Księga oczekujących na przyjęcie w poradni i pracowni specjalistycznej - nasz wzór</t>
  </si>
  <si>
    <t>Księga operacyjna anestezjologa – nasz wzór</t>
  </si>
  <si>
    <t>Księga operacyjna Bloku Operacyjnego – nasz wzór</t>
  </si>
  <si>
    <t>Księga pracowni diagnostycznej laboratorium - nasz wzór</t>
  </si>
  <si>
    <t>Księga ruchu chorych</t>
  </si>
  <si>
    <t>Księga zabiegów Bloku Operacyjnego – nasz wzór</t>
  </si>
  <si>
    <t>Księga zabiegów oddziału chirurgii II  -nasz wzór</t>
  </si>
  <si>
    <t>Księga zabiegów pielęgniarskich oddziału – nasz wzór pozioma</t>
  </si>
  <si>
    <t>Odleżyny – poradnik dla pacjenta – nasz wzór dwustronny</t>
  </si>
  <si>
    <t>5xA4</t>
  </si>
  <si>
    <t>1 szt./5k</t>
  </si>
  <si>
    <t>Okołooperacyjna kontrolna karta czynności (Check List) – nasz wzór dwustronny</t>
  </si>
  <si>
    <t>Oświadczenie dla pacjenta – świadoma zgoda na zabieg operacyjny - nasz wzór jednostronny</t>
  </si>
  <si>
    <t>Oświadczenie dla pacjenta – zgoda na szczepienie - nasz wzór jednostronny</t>
  </si>
  <si>
    <t>Oświadczenie dla pacjenta przed badaniem MR – nasz wzór dwustronny</t>
  </si>
  <si>
    <t>2xA4</t>
  </si>
  <si>
    <t>Oświadczenie o przysługującym prawie do świadczeń opieki zdrowotnej - wzór jednostronny</t>
  </si>
  <si>
    <t>Ocena pielęgniarska/połoznicza stanu pacjenta-nasz wzór dwustronny</t>
  </si>
  <si>
    <t>Oświadczenie o przysługującym prawie do świadczeń zdrowotnych przez przedstawiciela ustawowego albo opiekuna - wzór dwustronny</t>
  </si>
  <si>
    <t>Plan opieki nad pacjentem/karta codziennych zleceń lekarskich – nasz wzór dwustronny</t>
  </si>
  <si>
    <t>Plan opieki pielęgniarskiej/położniczej – nasz wzór dwustronny</t>
  </si>
  <si>
    <t>Plan porodu - nasz wzór dwustronny</t>
  </si>
  <si>
    <t>Plan opieki przedporodowej - nasz wzór dwustronny</t>
  </si>
  <si>
    <t>Potwierdzenie odbioru rzeczy chorego -wzór jednostronny</t>
  </si>
  <si>
    <t>Protokół pielęgniarki operacyjnej - Kontrola materiału szewnego i operacyjnego - nasz wzór dwustronny</t>
  </si>
  <si>
    <t>Protokół rozmrażania osocza mrożonego - nasz wzór jednostronny</t>
  </si>
  <si>
    <t>Przygotowanie pacjenta do badania Rezonansem Magnetycznym – nasz wzór jednostronny</t>
  </si>
  <si>
    <t>Przygotowanie pacjenta do badania TK bez kontrastu – nasz wzór jednostronny</t>
  </si>
  <si>
    <t>Przygotowanie pacjenta do badania TK jamy brzusznej lub miednicy małej z kontrastem – nasz wzór jednostronny</t>
  </si>
  <si>
    <t>Przygotowanie pacjenta do badania TK z kontrastem – nasz wzór jednostronny</t>
  </si>
  <si>
    <t>Przygotowanie pacjenta do zabiegu operacyjnego – nasz wzór dwustronny</t>
  </si>
  <si>
    <t xml:space="preserve">Rejestr numeracji kartotek – Księga główna – nasz wzór </t>
  </si>
  <si>
    <t>Rejestr udzielanych świadczeń - Księga przyjęć - nasz wzór</t>
  </si>
  <si>
    <t>Rozkład pracy dla techników analityki medycznej/magistrów analityki medycznej - nasz wzór dwustronny</t>
  </si>
  <si>
    <t>Skala VES – 13 druk jednostronny</t>
  </si>
  <si>
    <t>Skierowanie do poradni specjalistycznej, wzór jednostronny</t>
  </si>
  <si>
    <t>Skierowanie do pracowni EKG, wzór jednostronny</t>
  </si>
  <si>
    <t>Skierowanie do szpitala, wzór jednostronny</t>
  </si>
  <si>
    <t>Skierowanie na badanie USG/Wynik badania USG - nasz wzór dwustronny</t>
  </si>
  <si>
    <t>Skierowanie na konsultację, wzór jednostronny</t>
  </si>
  <si>
    <t>Ulotka informacyjna o kolonoskopii -dwustronny</t>
  </si>
  <si>
    <t>Ulotka informacyjna o panendoskopii -  jednostronna</t>
  </si>
  <si>
    <t>Wkładka do karty położniczej - nasz wzór dwustronny</t>
  </si>
  <si>
    <t>Wniosek o udostępnienie dokumentacji medycznej - nasz wzór dwustronny</t>
  </si>
  <si>
    <t>Wynik badania cytologicznego – nasz wzór jednostronny</t>
  </si>
  <si>
    <t>Wynik badania próby zgodności  - nasz wzór jednostronny</t>
  </si>
  <si>
    <t>Zamówienie imienne preparatu immunoglobuliny – nasz wzór dwustronny</t>
  </si>
  <si>
    <t>Zamówienie indywidualne na krew i jej składniki, wzór jednostronny</t>
  </si>
  <si>
    <t>Zamówienie zbiorcze na krew lub jej składniki – nasz wzór jednostronny</t>
  </si>
  <si>
    <t>Zaświadczenie lekarskie Mz/L-1, wzór jednostronny</t>
  </si>
  <si>
    <t>Zaświadczenie o pobycie w szpitalu, wzor jednostronny</t>
  </si>
  <si>
    <t>Zestawienie dzienne oddziału, wzór dwustronny</t>
  </si>
  <si>
    <t>2/3 A4</t>
  </si>
  <si>
    <t xml:space="preserve">Zlecenie na badania grupy krwi - nasz wzór jednostronny </t>
  </si>
  <si>
    <t>Zlecenie na krew do pilnej transfuzji - zlecenie, wzór jednostronny</t>
  </si>
  <si>
    <t>Zlecenie na rozmrożenie osocza - nasz wzór jednostronny</t>
  </si>
  <si>
    <t>Zlecenie na transport sanitarny, wzór jednostronny</t>
  </si>
  <si>
    <t xml:space="preserve">Zlecenie na wykonanie próby zgodności, wzór jednostronny </t>
  </si>
  <si>
    <t>Zlecenie na zaopatrzenie w wyroby medyczne  - wzór  dwustronny</t>
  </si>
  <si>
    <t>Zużycie leków i sprzętu medycznego do zabiegu na pacjenta - nasz wzór jednostronny</t>
  </si>
  <si>
    <t>Dowód wpłaty KP</t>
  </si>
  <si>
    <t>Dowód wypłaty KW</t>
  </si>
  <si>
    <t>Dziennik korespondencyjny w twardej okładce</t>
  </si>
  <si>
    <t>Kartoteka magazynowa</t>
  </si>
  <si>
    <t>Księga inwentarzowa środków trwałych - nasz wzór</t>
  </si>
  <si>
    <t>Księga inwentarzowa wyposażenia - twarda oprawa</t>
  </si>
  <si>
    <t>Księga środków ścisłego zarachowania</t>
  </si>
  <si>
    <t>Kwitariusz przychodowy</t>
  </si>
  <si>
    <t>Likwidacja środka trwałego LT i LN</t>
  </si>
  <si>
    <t>Magazyn wyda</t>
  </si>
  <si>
    <t>Paszport techniczny</t>
  </si>
  <si>
    <t>1szt./35k</t>
  </si>
  <si>
    <t>Polecenie wyjazdu służbowego - delegacja</t>
  </si>
  <si>
    <t>komplet</t>
  </si>
  <si>
    <t xml:space="preserve">Roczna karta ewidencji obecności w pracy </t>
  </si>
  <si>
    <t>Rozliczenie zaliczki</t>
  </si>
  <si>
    <t>Wniosek o skreślenie z listy członków PKZP</t>
  </si>
  <si>
    <t>Wniosek o udzielenie pożyczki z PKZP</t>
  </si>
  <si>
    <t>Wniosek o zaliczkę</t>
  </si>
  <si>
    <t>Wniosek urlopowy</t>
  </si>
  <si>
    <t>Zastępcza asygnata zasiłkowa</t>
  </si>
  <si>
    <t>Zlecenie na pracę w godzinach nadliczbowych</t>
  </si>
  <si>
    <t>Wartość ogółem</t>
  </si>
  <si>
    <t>Oświadczamy, że zapoznaliśmy się ze wzorem umowy i przyjmujemy warunki w nim zawarte.</t>
  </si>
  <si>
    <t>...............................................................</t>
  </si>
  <si>
    <t>(podpis i pieczątka Wykonawcy)</t>
  </si>
  <si>
    <t>Część 2</t>
  </si>
  <si>
    <t xml:space="preserve">Lp. </t>
  </si>
  <si>
    <t>Nazwa asortymentu</t>
  </si>
  <si>
    <t>Wartość netto</t>
  </si>
  <si>
    <t>Część 3</t>
  </si>
  <si>
    <t>Druki recept zgodne ze wzorem określonym w Rozporządzeniu Ministra Zdrowia z dnia 8 marca 2012 r. w sprawie recept lekarskich  (t. j. Dz.U. 2016 poz. 62 z późn. zm.) numerowane z kodem kreskowym.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</si>
  <si>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</si>
  <si>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</si>
  <si>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</si>
  <si>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</si>
  <si>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</si>
  <si>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</si>
  <si>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</si>
  <si>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</si>
  <si>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</si>
  <si>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</si>
  <si>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</si>
  <si>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</si>
  <si>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</si>
  <si>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</si>
  <si>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</si>
  <si>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</si>
  <si>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</si>
  <si>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</si>
  <si>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</si>
  <si>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</si>
  <si>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</si>
  <si>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</si>
  <si>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</si>
  <si>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</si>
  <si>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</si>
  <si>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</si>
  <si>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</si>
  <si>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</si>
  <si>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</si>
  <si>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</si>
  <si>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</si>
  <si>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</si>
  <si>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</si>
  <si>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</si>
  <si>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</si>
  <si>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</si>
  <si>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</si>
  <si>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</si>
  <si>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</si>
  <si>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</si>
  <si>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</si>
  <si>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</si>
  <si>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</si>
  <si>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</si>
  <si>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</si>
  <si>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</si>
  <si>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</si>
  <si>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</si>
  <si>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</si>
  <si>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</si>
  <si>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</si>
  <si>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</si>
  <si>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</si>
  <si>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</si>
  <si>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</si>
  <si>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</si>
  <si>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</si>
  <si>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</si>
  <si>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</si>
  <si>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</si>
  <si>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</si>
  <si>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</si>
  <si>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</si>
  <si>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</si>
  <si>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</si>
  <si>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</si>
  <si>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</si>
  <si>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</si>
  <si>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</si>
  <si>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</si>
  <si>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</si>
  <si>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</si>
  <si>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</si>
  <si>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</si>
  <si>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</si>
  <si>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</si>
  <si>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</si>
  <si>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</si>
  <si>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</si>
  <si>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</si>
  <si>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</si>
  <si>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</si>
  <si>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</si>
  <si>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</si>
  <si>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</si>
  <si>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</si>
  <si>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</si>
  <si>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</si>
  <si>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</si>
  <si>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</si>
  <si>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</si>
  <si>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</si>
  <si>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</si>
  <si>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</si>
  <si>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</si>
  <si>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</si>
  <si>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</si>
  <si>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</si>
  <si>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</si>
  <si>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</si>
  <si>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</si>
  <si>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</si>
  <si>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</si>
  <si>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</si>
  <si>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</si>
  <si>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</si>
  <si>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</si>
  <si>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</si>
  <si>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</si>
  <si>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</si>
  <si>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</si>
  <si>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</si>
  <si>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</si>
  <si>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</si>
  <si>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</si>
  <si>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</si>
  <si>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</si>
  <si>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</si>
  <si>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</si>
  <si>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</si>
  <si>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</si>
  <si>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</si>
  <si>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</si>
  <si>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</si>
  <si>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</si>
  <si>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</si>
  <si>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</si>
  <si>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</si>
  <si>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132.</t>
  </si>
  <si>
    <t>133.</t>
  </si>
  <si>
    <t>134.</t>
  </si>
  <si>
    <t>135.</t>
  </si>
  <si>
    <t>136.</t>
  </si>
  <si>
    <t>137.</t>
  </si>
  <si>
    <t>138.</t>
  </si>
  <si>
    <t>139.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</si>
  <si>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</si>
  <si>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</si>
  <si>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</si>
  <si>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</si>
  <si>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</si>
  <si>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</si>
  <si>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</si>
  <si>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</si>
  <si>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</si>
  <si>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</si>
  <si>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</si>
  <si>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</si>
  <si>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</si>
  <si>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</si>
  <si>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</si>
  <si>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</si>
  <si>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</si>
  <si>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</si>
  <si>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</si>
  <si>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</si>
  <si>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</si>
  <si>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</si>
  <si>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</si>
  <si>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</si>
  <si>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</si>
  <si>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</si>
  <si>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</si>
  <si>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</si>
  <si>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</si>
  <si>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</si>
  <si>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</si>
  <si>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</si>
  <si>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</si>
  <si>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</si>
  <si>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</si>
  <si>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</si>
  <si>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r>
      <t>Zlecenie badania laboratoryjnego - nasz wzór jednostronny</t>
    </r>
    <r>
      <rPr>
        <sz val="12"/>
        <rFont val="Arial"/>
        <family val="2"/>
      </rPr>
      <t xml:space="preserve"> z podpisem pacjenta</t>
    </r>
  </si>
  <si>
    <t>1sz/100 k</t>
  </si>
  <si>
    <t>bl/100k</t>
  </si>
  <si>
    <r>
      <t xml:space="preserve">Karta informacyjna A5 s/k – nasz wzór jednostronny, </t>
    </r>
    <r>
      <rPr>
        <b/>
        <sz val="12"/>
        <rFont val="Arial"/>
        <family val="2"/>
      </rPr>
      <t>książka z perforacją</t>
    </r>
  </si>
  <si>
    <t>Oświadczenie pacjenta na odpłatną poradę lekarska/badanie/zabieg w Szpitalu w Knurowie Sp. z o.o.-nasz wzór jednostronny</t>
  </si>
  <si>
    <t>Dowód wydania krwi i jej składników</t>
  </si>
  <si>
    <t>Zamawiający  wymaga,  aby wszystkie książki i rejestry posiadały numerowane strony. Zamawiający informuje, iż wszystkie książki i rejestry mają karty do wypełnienia z drukiem dwustronnym.</t>
  </si>
  <si>
    <t>Centralny dostęp naczyniowy –  zgoda pacjenta -nasz wzór jednostronny</t>
  </si>
  <si>
    <t>Oświadczenie pacjenta na odpłatną poradę lekarska/badanie/zabieg w Szpitalu w Knurowie Sp. z o.o.(brak skierowania)-nasz wzór jednostronny</t>
  </si>
  <si>
    <t>Karta obserwacyjna A5 - nasz wzór jednostronny</t>
  </si>
  <si>
    <t>1sz./100k</t>
  </si>
  <si>
    <t>140.</t>
  </si>
  <si>
    <t>Papier komputerowy REKUS bez nadruku,  1 karton zawiera 1000 kartek – 2000 kuponów, do drukarek laserowych, format A4</t>
  </si>
  <si>
    <t>Karta resuscytacji krążeniowo-oddechowej - nasz wzór dwustronny</t>
  </si>
  <si>
    <t>Księga zabiegów oddziału chirurgii I -nasz wzór</t>
  </si>
  <si>
    <t>Karta obserwacji WKŁUCIA centralnego – nasz wzór jednostronny</t>
  </si>
  <si>
    <t>Przekładki do akt osobowych ABCD kolor</t>
  </si>
  <si>
    <t>Karta indywidualnej opieki pielęgniarskiej/położniczej - nasz wzór dwustronny</t>
  </si>
  <si>
    <t>1szt/100karte</t>
  </si>
  <si>
    <t>IDENTYFIKACJA CZYNNIKÓW RYZYKA POWIKŁAŃ OKOŁOPORODOWYCH - NOWY WZÓR DWUSTRONNY</t>
  </si>
  <si>
    <t>bl./100k</t>
  </si>
  <si>
    <t>31.</t>
  </si>
  <si>
    <t>43.</t>
  </si>
  <si>
    <t>Upoważnienie do odbioru wyników badań laboratoryjnych -nasz wzór jednostronny</t>
  </si>
  <si>
    <t xml:space="preserve">Informacja dla pacjenta/tki oraz formularz świadomej zgody na znieczulenie ogólne krótkotrwałe dożylne/ analgosedację. Kw-Sp-148 </t>
  </si>
  <si>
    <t>131.</t>
  </si>
  <si>
    <t>Księga pracowni diagnostycznej TK lub MR – nasz wzór</t>
  </si>
  <si>
    <t>Dostawy wykonywane sukcesywnie przez okres 12 miesięcy licząc od 20.05.2019r. do 19.05.2020r</t>
  </si>
  <si>
    <t>Zlecenie na wykonanie badan immunohematologicznych kwalifikujących do podania immunoglobuliny anty-d w ramach profilaktyki konfliktu serologicznego - nasz wzór - jednodnostronny</t>
  </si>
  <si>
    <t>Stawka VAT</t>
  </si>
  <si>
    <t>Ustalenie wartości zamówieniadotyczy zapytania ofertowego na dostawę druków</t>
  </si>
  <si>
    <t>Papier komputerowy REKUS z nadrukiem , 1 karton zawiera 1000 kartek – 2000 kuponów, do drukarek laserowych, format A4</t>
  </si>
  <si>
    <t>Ustalenie wartości zamówienia dotyczy zapytania ofertowego na dostawę druków</t>
  </si>
  <si>
    <t>Zapotrzebowanie na czas trwania umowy</t>
  </si>
  <si>
    <t>Cena jednostkowa netto</t>
  </si>
  <si>
    <t>Wartość brutto</t>
  </si>
  <si>
    <t>Oferujemy wykonanie dostaw będących przedmiotem zamówienia na warunkach jak niżej:</t>
  </si>
  <si>
    <t>Załącznik nr 1 Formularz ofertowo-cenowy cz.1</t>
  </si>
  <si>
    <t>Jednostka miary</t>
  </si>
  <si>
    <t>bloczek/100k.</t>
  </si>
  <si>
    <t>szt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</si>
</sst>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&quot; zł&quot;"/>
    <numFmt numFmtId="166" formatCode="#,##0.00\ [$zł-415];\-#,##0.00\ [$zł-415]"/>
    <numFmt numFmtId="167" formatCode="dd\ mmm"/>
    <numFmt numFmtId="168" formatCode="#,##0.00\ [$zł-415]"/>
  </numFmts>
  <fonts count="45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 CE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" fillId="3" borderId="0" applyNumberFormat="0" applyBorder="0" applyProtection="0">
      <alignment wrapText="1"/>
    </xf>
    <xf numFmtId="0" fontId="28" fillId="4" borderId="0" applyNumberFormat="0" applyBorder="0" applyAlignment="0" applyProtection="0"/>
    <xf numFmtId="0" fontId="2" fillId="5" borderId="0" applyNumberFormat="0" applyBorder="0" applyProtection="0">
      <alignment wrapText="1"/>
    </xf>
    <xf numFmtId="0" fontId="28" fillId="6" borderId="0" applyNumberFormat="0" applyBorder="0" applyAlignment="0" applyProtection="0"/>
    <xf numFmtId="0" fontId="2" fillId="7" borderId="0" applyNumberFormat="0" applyBorder="0" applyProtection="0">
      <alignment wrapText="1"/>
    </xf>
    <xf numFmtId="0" fontId="28" fillId="8" borderId="0" applyNumberFormat="0" applyBorder="0" applyAlignment="0" applyProtection="0"/>
    <xf numFmtId="0" fontId="2" fillId="3" borderId="0" applyNumberFormat="0" applyBorder="0" applyProtection="0">
      <alignment wrapText="1"/>
    </xf>
    <xf numFmtId="0" fontId="28" fillId="9" borderId="0" applyNumberFormat="0" applyBorder="0" applyAlignment="0" applyProtection="0"/>
    <xf numFmtId="0" fontId="2" fillId="10" borderId="0" applyNumberFormat="0" applyBorder="0" applyProtection="0">
      <alignment wrapText="1"/>
    </xf>
    <xf numFmtId="0" fontId="28" fillId="11" borderId="0" applyNumberFormat="0" applyBorder="0" applyAlignment="0" applyProtection="0"/>
    <xf numFmtId="0" fontId="2" fillId="5" borderId="0" applyNumberFormat="0" applyBorder="0" applyProtection="0">
      <alignment wrapText="1"/>
    </xf>
    <xf numFmtId="0" fontId="28" fillId="12" borderId="0" applyNumberFormat="0" applyBorder="0" applyAlignment="0" applyProtection="0"/>
    <xf numFmtId="0" fontId="2" fillId="13" borderId="0" applyNumberFormat="0" applyBorder="0" applyProtection="0">
      <alignment wrapText="1"/>
    </xf>
    <xf numFmtId="0" fontId="28" fillId="14" borderId="0" applyNumberFormat="0" applyBorder="0" applyAlignment="0" applyProtection="0"/>
    <xf numFmtId="0" fontId="2" fillId="15" borderId="0" applyNumberFormat="0" applyBorder="0" applyProtection="0">
      <alignment wrapText="1"/>
    </xf>
    <xf numFmtId="0" fontId="28" fillId="16" borderId="0" applyNumberFormat="0" applyBorder="0" applyAlignment="0" applyProtection="0"/>
    <xf numFmtId="0" fontId="2" fillId="17" borderId="0" applyNumberFormat="0" applyBorder="0" applyProtection="0">
      <alignment wrapText="1"/>
    </xf>
    <xf numFmtId="0" fontId="28" fillId="18" borderId="0" applyNumberFormat="0" applyBorder="0" applyAlignment="0" applyProtection="0"/>
    <xf numFmtId="0" fontId="2" fillId="13" borderId="0" applyNumberFormat="0" applyBorder="0" applyProtection="0">
      <alignment wrapText="1"/>
    </xf>
    <xf numFmtId="0" fontId="28" fillId="19" borderId="0" applyNumberFormat="0" applyBorder="0" applyAlignment="0" applyProtection="0"/>
    <xf numFmtId="0" fontId="2" fillId="20" borderId="0" applyNumberFormat="0" applyBorder="0" applyProtection="0">
      <alignment wrapText="1"/>
    </xf>
    <xf numFmtId="0" fontId="28" fillId="21" borderId="0" applyNumberFormat="0" applyBorder="0" applyAlignment="0" applyProtection="0"/>
    <xf numFmtId="0" fontId="2" fillId="5" borderId="0" applyNumberFormat="0" applyBorder="0" applyProtection="0">
      <alignment wrapText="1"/>
    </xf>
    <xf numFmtId="0" fontId="29" fillId="22" borderId="0" applyNumberFormat="0" applyBorder="0" applyAlignment="0" applyProtection="0"/>
    <xf numFmtId="0" fontId="3" fillId="23" borderId="0" applyNumberFormat="0" applyBorder="0" applyProtection="0">
      <alignment wrapText="1"/>
    </xf>
    <xf numFmtId="0" fontId="29" fillId="24" borderId="0" applyNumberFormat="0" applyBorder="0" applyAlignment="0" applyProtection="0"/>
    <xf numFmtId="0" fontId="3" fillId="15" borderId="0" applyNumberFormat="0" applyBorder="0" applyProtection="0">
      <alignment wrapText="1"/>
    </xf>
    <xf numFmtId="0" fontId="29" fillId="25" borderId="0" applyNumberFormat="0" applyBorder="0" applyAlignment="0" applyProtection="0"/>
    <xf numFmtId="0" fontId="3" fillId="17" borderId="0" applyNumberFormat="0" applyBorder="0" applyProtection="0">
      <alignment wrapText="1"/>
    </xf>
    <xf numFmtId="0" fontId="29" fillId="26" borderId="0" applyNumberFormat="0" applyBorder="0" applyAlignment="0" applyProtection="0"/>
    <xf numFmtId="0" fontId="3" fillId="13" borderId="0" applyNumberFormat="0" applyBorder="0" applyProtection="0">
      <alignment wrapText="1"/>
    </xf>
    <xf numFmtId="0" fontId="29" fillId="27" borderId="0" applyNumberFormat="0" applyBorder="0" applyAlignment="0" applyProtection="0"/>
    <xf numFmtId="0" fontId="3" fillId="23" borderId="0" applyNumberFormat="0" applyBorder="0" applyProtection="0">
      <alignment wrapText="1"/>
    </xf>
    <xf numFmtId="0" fontId="29" fillId="28" borderId="0" applyNumberFormat="0" applyBorder="0" applyAlignment="0" applyProtection="0"/>
    <xf numFmtId="0" fontId="3" fillId="5" borderId="0" applyNumberFormat="0" applyBorder="0" applyProtection="0">
      <alignment wrapText="1"/>
    </xf>
    <xf numFmtId="0" fontId="29" fillId="29" borderId="0" applyNumberFormat="0" applyBorder="0" applyAlignment="0" applyProtection="0"/>
    <xf numFmtId="0" fontId="3" fillId="23" borderId="0" applyNumberFormat="0" applyBorder="0" applyProtection="0">
      <alignment wrapText="1"/>
    </xf>
    <xf numFmtId="0" fontId="29" fillId="30" borderId="0" applyNumberFormat="0" applyBorder="0" applyAlignment="0" applyProtection="0"/>
    <xf numFmtId="0" fontId="3" fillId="31" borderId="0" applyNumberFormat="0" applyBorder="0" applyProtection="0">
      <alignment wrapText="1"/>
    </xf>
    <xf numFmtId="0" fontId="29" fillId="32" borderId="0" applyNumberFormat="0" applyBorder="0" applyAlignment="0" applyProtection="0"/>
    <xf numFmtId="0" fontId="3" fillId="33" borderId="0" applyNumberFormat="0" applyBorder="0" applyProtection="0">
      <alignment wrapText="1"/>
    </xf>
    <xf numFmtId="0" fontId="29" fillId="34" borderId="0" applyNumberFormat="0" applyBorder="0" applyAlignment="0" applyProtection="0"/>
    <xf numFmtId="0" fontId="3" fillId="35" borderId="0" applyNumberFormat="0" applyBorder="0" applyProtection="0">
      <alignment wrapText="1"/>
    </xf>
    <xf numFmtId="0" fontId="29" fillId="36" borderId="0" applyNumberFormat="0" applyBorder="0" applyAlignment="0" applyProtection="0"/>
    <xf numFmtId="0" fontId="3" fillId="23" borderId="0" applyNumberFormat="0" applyBorder="0" applyProtection="0">
      <alignment wrapText="1"/>
    </xf>
    <xf numFmtId="0" fontId="29" fillId="37" borderId="0" applyNumberFormat="0" applyBorder="0" applyAlignment="0" applyProtection="0"/>
    <xf numFmtId="0" fontId="3" fillId="38" borderId="0" applyNumberFormat="0" applyBorder="0" applyProtection="0">
      <alignment wrapText="1"/>
    </xf>
    <xf numFmtId="0" fontId="30" fillId="39" borderId="1" applyNumberFormat="0" applyAlignment="0" applyProtection="0"/>
    <xf numFmtId="0" fontId="4" fillId="5" borderId="2" applyNumberFormat="0" applyProtection="0">
      <alignment wrapText="1"/>
    </xf>
    <xf numFmtId="0" fontId="31" fillId="40" borderId="3" applyNumberFormat="0" applyAlignment="0" applyProtection="0"/>
    <xf numFmtId="0" fontId="5" fillId="3" borderId="4" applyNumberFormat="0" applyProtection="0">
      <alignment wrapText="1"/>
    </xf>
    <xf numFmtId="0" fontId="32" fillId="41" borderId="0" applyNumberFormat="0" applyBorder="0" applyAlignment="0" applyProtection="0"/>
    <xf numFmtId="0" fontId="6" fillId="42" borderId="0" applyNumberFormat="0" applyBorder="0" applyProtection="0">
      <alignment wrapText="1"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0" borderId="5" applyNumberFormat="0" applyFill="0" applyAlignment="0" applyProtection="0"/>
    <xf numFmtId="0" fontId="7" fillId="0" borderId="6" applyNumberFormat="0" applyFill="0" applyProtection="0">
      <alignment wrapText="1"/>
    </xf>
    <xf numFmtId="0" fontId="34" fillId="43" borderId="7" applyNumberFormat="0" applyAlignment="0" applyProtection="0"/>
    <xf numFmtId="0" fontId="8" fillId="44" borderId="8" applyNumberFormat="0" applyProtection="0">
      <alignment wrapText="1"/>
    </xf>
    <xf numFmtId="0" fontId="35" fillId="0" borderId="9" applyNumberFormat="0" applyFill="0" applyAlignment="0" applyProtection="0"/>
    <xf numFmtId="0" fontId="9" fillId="0" borderId="10" applyNumberFormat="0" applyFill="0" applyProtection="0">
      <alignment wrapText="1"/>
    </xf>
    <xf numFmtId="0" fontId="36" fillId="0" borderId="11" applyNumberFormat="0" applyFill="0" applyAlignment="0" applyProtection="0"/>
    <xf numFmtId="0" fontId="10" fillId="0" borderId="12" applyNumberFormat="0" applyFill="0" applyProtection="0">
      <alignment wrapText="1"/>
    </xf>
    <xf numFmtId="0" fontId="37" fillId="0" borderId="13" applyNumberFormat="0" applyFill="0" applyAlignment="0" applyProtection="0"/>
    <xf numFmtId="0" fontId="11" fillId="0" borderId="14" applyNumberFormat="0" applyFill="0" applyProtection="0">
      <alignment wrapText="1"/>
    </xf>
    <xf numFmtId="0" fontId="37" fillId="0" borderId="0" applyNumberFormat="0" applyFill="0" applyBorder="0" applyAlignment="0" applyProtection="0"/>
    <xf numFmtId="0" fontId="11" fillId="0" borderId="0" applyNumberFormat="0" applyFill="0" applyBorder="0" applyProtection="0">
      <alignment wrapText="1"/>
    </xf>
    <xf numFmtId="0" fontId="38" fillId="45" borderId="0" applyNumberFormat="0" applyBorder="0" applyAlignment="0" applyProtection="0"/>
    <xf numFmtId="0" fontId="12" fillId="17" borderId="0" applyNumberFormat="0" applyBorder="0" applyProtection="0">
      <alignment wrapText="1"/>
    </xf>
    <xf numFmtId="0" fontId="0" fillId="0" borderId="0">
      <alignment/>
      <protection/>
    </xf>
    <xf numFmtId="0" fontId="39" fillId="40" borderId="1" applyNumberFormat="0" applyAlignment="0" applyProtection="0"/>
    <xf numFmtId="0" fontId="13" fillId="3" borderId="2" applyNumberFormat="0" applyProtection="0">
      <alignment wrapText="1"/>
    </xf>
    <xf numFmtId="9" fontId="1" fillId="0" borderId="0" applyFill="0" applyBorder="0" applyAlignment="0" applyProtection="0"/>
    <xf numFmtId="0" fontId="40" fillId="0" borderId="15" applyNumberFormat="0" applyFill="0" applyAlignment="0" applyProtection="0"/>
    <xf numFmtId="0" fontId="14" fillId="0" borderId="16" applyNumberFormat="0" applyFill="0" applyProtection="0">
      <alignment wrapText="1"/>
    </xf>
    <xf numFmtId="0" fontId="41" fillId="0" borderId="0" applyNumberFormat="0" applyFill="0" applyBorder="0" applyAlignment="0" applyProtection="0"/>
    <xf numFmtId="0" fontId="15" fillId="0" borderId="0" applyNumberFormat="0" applyFill="0" applyBorder="0" applyProtection="0">
      <alignment wrapText="1"/>
    </xf>
    <xf numFmtId="0" fontId="42" fillId="0" borderId="0" applyNumberFormat="0" applyFill="0" applyBorder="0" applyAlignment="0" applyProtection="0"/>
    <xf numFmtId="0" fontId="16" fillId="0" borderId="0" applyNumberFormat="0" applyFill="0" applyBorder="0" applyProtection="0">
      <alignment wrapText="1"/>
    </xf>
    <xf numFmtId="0" fontId="43" fillId="0" borderId="0" applyNumberFormat="0" applyFill="0" applyBorder="0" applyAlignment="0" applyProtection="0"/>
    <xf numFmtId="0" fontId="17" fillId="0" borderId="0" applyNumberFormat="0" applyFill="0" applyBorder="0" applyProtection="0">
      <alignment wrapText="1"/>
    </xf>
    <xf numFmtId="0" fontId="0" fillId="46" borderId="17" applyNumberFormat="0" applyFont="0" applyAlignment="0" applyProtection="0"/>
    <xf numFmtId="0" fontId="0" fillId="7" borderId="18" applyNumberFormat="0" applyProtection="0">
      <alignment wrapText="1"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47" borderId="0" applyNumberFormat="0" applyBorder="0" applyAlignment="0" applyProtection="0"/>
    <xf numFmtId="0" fontId="18" fillId="48" borderId="0" applyNumberFormat="0" applyBorder="0" applyProtection="0">
      <alignment wrapText="1"/>
    </xf>
  </cellStyleXfs>
  <cellXfs count="81">
    <xf numFmtId="0" fontId="0" fillId="0" borderId="0" xfId="0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 vertical="top" wrapText="1"/>
    </xf>
    <xf numFmtId="9" fontId="1" fillId="0" borderId="0" xfId="0" applyNumberFormat="1" applyFont="1" applyAlignment="1">
      <alignment vertical="top" wrapText="1"/>
    </xf>
    <xf numFmtId="0" fontId="1" fillId="3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22" fillId="3" borderId="19" xfId="0" applyFont="1" applyFill="1" applyBorder="1" applyAlignment="1">
      <alignment horizontal="center" vertical="top" wrapText="1"/>
    </xf>
    <xf numFmtId="165" fontId="22" fillId="3" borderId="19" xfId="0" applyNumberFormat="1" applyFont="1" applyFill="1" applyBorder="1" applyAlignment="1">
      <alignment vertical="top" wrapText="1"/>
    </xf>
    <xf numFmtId="166" fontId="22" fillId="3" borderId="19" xfId="0" applyNumberFormat="1" applyFont="1" applyFill="1" applyBorder="1" applyAlignment="1">
      <alignment vertical="top" wrapText="1"/>
    </xf>
    <xf numFmtId="9" fontId="22" fillId="3" borderId="19" xfId="0" applyNumberFormat="1" applyFont="1" applyFill="1" applyBorder="1" applyAlignment="1">
      <alignment horizontal="center" vertical="top" wrapText="1"/>
    </xf>
    <xf numFmtId="166" fontId="22" fillId="3" borderId="20" xfId="0" applyNumberFormat="1" applyFont="1" applyFill="1" applyBorder="1" applyAlignment="1">
      <alignment vertical="top" wrapText="1"/>
    </xf>
    <xf numFmtId="0" fontId="22" fillId="3" borderId="19" xfId="0" applyFont="1" applyFill="1" applyBorder="1" applyAlignment="1">
      <alignment vertical="top" wrapText="1"/>
    </xf>
    <xf numFmtId="167" fontId="22" fillId="3" borderId="19" xfId="0" applyNumberFormat="1" applyFont="1" applyFill="1" applyBorder="1" applyAlignment="1">
      <alignment horizontal="center" vertical="top" wrapText="1"/>
    </xf>
    <xf numFmtId="0" fontId="22" fillId="3" borderId="19" xfId="0" applyFont="1" applyFill="1" applyBorder="1" applyAlignment="1">
      <alignment vertical="top" wrapText="1"/>
    </xf>
    <xf numFmtId="0" fontId="22" fillId="3" borderId="19" xfId="0" applyFont="1" applyFill="1" applyBorder="1" applyAlignment="1">
      <alignment horizontal="center" vertical="top" wrapText="1"/>
    </xf>
    <xf numFmtId="0" fontId="22" fillId="0" borderId="19" xfId="0" applyFont="1" applyFill="1" applyBorder="1" applyAlignment="1">
      <alignment vertical="top" wrapText="1"/>
    </xf>
    <xf numFmtId="0" fontId="22" fillId="0" borderId="19" xfId="0" applyFont="1" applyBorder="1" applyAlignment="1">
      <alignment horizontal="center" vertical="top" wrapText="1"/>
    </xf>
    <xf numFmtId="0" fontId="22" fillId="0" borderId="19" xfId="0" applyFont="1" applyFill="1" applyBorder="1" applyAlignment="1">
      <alignment horizontal="center" vertical="top" wrapText="1"/>
    </xf>
    <xf numFmtId="0" fontId="22" fillId="0" borderId="19" xfId="0" applyFont="1" applyBorder="1" applyAlignment="1">
      <alignment vertical="top" wrapText="1"/>
    </xf>
    <xf numFmtId="166" fontId="23" fillId="0" borderId="19" xfId="0" applyNumberFormat="1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3" borderId="21" xfId="0" applyFont="1" applyFill="1" applyBorder="1" applyAlignment="1">
      <alignment vertical="top" wrapText="1"/>
    </xf>
    <xf numFmtId="0" fontId="19" fillId="0" borderId="2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vertical="top" wrapText="1"/>
    </xf>
    <xf numFmtId="0" fontId="19" fillId="0" borderId="23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166" fontId="1" fillId="0" borderId="24" xfId="0" applyNumberFormat="1" applyFont="1" applyFill="1" applyBorder="1" applyAlignment="1">
      <alignment vertical="top" wrapText="1"/>
    </xf>
    <xf numFmtId="166" fontId="1" fillId="0" borderId="25" xfId="0" applyNumberFormat="1" applyFont="1" applyBorder="1" applyAlignment="1">
      <alignment vertical="top" wrapText="1"/>
    </xf>
    <xf numFmtId="166" fontId="19" fillId="0" borderId="26" xfId="0" applyNumberFormat="1" applyFont="1" applyBorder="1" applyAlignment="1">
      <alignment vertical="top" wrapText="1"/>
    </xf>
    <xf numFmtId="166" fontId="1" fillId="0" borderId="22" xfId="0" applyNumberFormat="1" applyFont="1" applyFill="1" applyBorder="1" applyAlignment="1">
      <alignment horizontal="right" vertical="top" wrapText="1"/>
    </xf>
    <xf numFmtId="165" fontId="1" fillId="0" borderId="22" xfId="0" applyNumberFormat="1" applyFont="1" applyFill="1" applyBorder="1" applyAlignment="1">
      <alignment horizontal="right" vertical="top" wrapText="1"/>
    </xf>
    <xf numFmtId="165" fontId="19" fillId="0" borderId="25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9" fontId="1" fillId="0" borderId="22" xfId="0" applyNumberFormat="1" applyFont="1" applyFill="1" applyBorder="1" applyAlignment="1">
      <alignment horizontal="right" vertical="top" wrapText="1"/>
    </xf>
    <xf numFmtId="0" fontId="1" fillId="0" borderId="22" xfId="0" applyFont="1" applyFill="1" applyBorder="1" applyAlignment="1">
      <alignment horizontal="right" vertical="top" wrapText="1"/>
    </xf>
    <xf numFmtId="0" fontId="20" fillId="0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>
      <alignment vertical="top" wrapText="1"/>
    </xf>
    <xf numFmtId="165" fontId="19" fillId="0" borderId="22" xfId="0" applyNumberFormat="1" applyFont="1" applyFill="1" applyBorder="1" applyAlignment="1" applyProtection="1">
      <alignment vertical="top" wrapText="1"/>
      <protection locked="0"/>
    </xf>
    <xf numFmtId="9" fontId="19" fillId="0" borderId="22" xfId="0" applyNumberFormat="1" applyFont="1" applyFill="1" applyBorder="1" applyAlignment="1" applyProtection="1">
      <alignment vertical="top" wrapText="1"/>
      <protection locked="0"/>
    </xf>
    <xf numFmtId="9" fontId="19" fillId="0" borderId="22" xfId="0" applyNumberFormat="1" applyFont="1" applyFill="1" applyBorder="1" applyAlignment="1">
      <alignment horizontal="center" vertical="center" wrapText="1"/>
    </xf>
    <xf numFmtId="166" fontId="22" fillId="3" borderId="27" xfId="0" applyNumberFormat="1" applyFont="1" applyFill="1" applyBorder="1" applyAlignment="1">
      <alignment vertical="top" wrapText="1"/>
    </xf>
    <xf numFmtId="9" fontId="22" fillId="3" borderId="27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21" fillId="3" borderId="22" xfId="0" applyFont="1" applyFill="1" applyBorder="1" applyAlignment="1">
      <alignment horizontal="center" vertical="center" wrapText="1"/>
    </xf>
    <xf numFmtId="0" fontId="19" fillId="3" borderId="22" xfId="0" applyFont="1" applyFill="1" applyBorder="1" applyAlignment="1">
      <alignment horizontal="center" vertical="center" wrapText="1"/>
    </xf>
    <xf numFmtId="164" fontId="19" fillId="3" borderId="22" xfId="0" applyNumberFormat="1" applyFont="1" applyFill="1" applyBorder="1" applyAlignment="1">
      <alignment horizontal="center" vertical="center" wrapText="1"/>
    </xf>
    <xf numFmtId="9" fontId="19" fillId="3" borderId="22" xfId="0" applyNumberFormat="1" applyFont="1" applyFill="1" applyBorder="1" applyAlignment="1">
      <alignment horizontal="center" vertical="center" wrapText="1"/>
    </xf>
    <xf numFmtId="0" fontId="22" fillId="3" borderId="27" xfId="0" applyFont="1" applyFill="1" applyBorder="1" applyAlignment="1">
      <alignment horizontal="center" vertical="top" wrapText="1"/>
    </xf>
    <xf numFmtId="0" fontId="22" fillId="3" borderId="27" xfId="0" applyFont="1" applyFill="1" applyBorder="1" applyAlignment="1">
      <alignment horizontal="left" vertical="top" wrapText="1"/>
    </xf>
    <xf numFmtId="165" fontId="22" fillId="3" borderId="27" xfId="0" applyNumberFormat="1" applyFont="1" applyFill="1" applyBorder="1" applyAlignment="1">
      <alignment vertical="top" wrapText="1"/>
    </xf>
    <xf numFmtId="166" fontId="22" fillId="3" borderId="28" xfId="0" applyNumberFormat="1" applyFont="1" applyFill="1" applyBorder="1" applyAlignment="1">
      <alignment vertical="top" wrapText="1"/>
    </xf>
    <xf numFmtId="0" fontId="1" fillId="0" borderId="22" xfId="0" applyFont="1" applyFill="1" applyBorder="1" applyAlignment="1">
      <alignment horizontal="center" vertical="top" wrapText="1"/>
    </xf>
    <xf numFmtId="1" fontId="1" fillId="0" borderId="22" xfId="0" applyNumberFormat="1" applyFont="1" applyFill="1" applyBorder="1" applyAlignment="1" applyProtection="1">
      <alignment vertical="center" wrapText="1"/>
      <protection locked="0"/>
    </xf>
    <xf numFmtId="168" fontId="1" fillId="0" borderId="22" xfId="0" applyNumberFormat="1" applyFont="1" applyFill="1" applyBorder="1" applyAlignment="1" applyProtection="1">
      <alignment vertical="center" wrapText="1"/>
      <protection locked="0"/>
    </xf>
    <xf numFmtId="165" fontId="1" fillId="0" borderId="22" xfId="0" applyNumberFormat="1" applyFont="1" applyFill="1" applyBorder="1" applyAlignment="1" applyProtection="1">
      <alignment vertical="center" wrapText="1"/>
      <protection locked="0"/>
    </xf>
    <xf numFmtId="9" fontId="1" fillId="0" borderId="22" xfId="0" applyNumberFormat="1" applyFont="1" applyFill="1" applyBorder="1" applyAlignment="1" applyProtection="1">
      <alignment vertical="center" wrapText="1"/>
      <protection locked="0"/>
    </xf>
    <xf numFmtId="0" fontId="1" fillId="0" borderId="22" xfId="0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center" wrapText="1"/>
    </xf>
    <xf numFmtId="0" fontId="0" fillId="0" borderId="0" xfId="85" applyNumberFormat="1" applyFont="1" applyBorder="1" applyAlignment="1">
      <alignment horizontal="center" vertical="top" wrapText="1"/>
      <protection/>
    </xf>
    <xf numFmtId="0" fontId="19" fillId="0" borderId="19" xfId="0" applyFont="1" applyBorder="1" applyAlignment="1">
      <alignment horizontal="center" vertical="top" wrapText="1"/>
    </xf>
    <xf numFmtId="0" fontId="21" fillId="0" borderId="29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top" wrapText="1"/>
    </xf>
    <xf numFmtId="0" fontId="21" fillId="0" borderId="30" xfId="0" applyFont="1" applyBorder="1" applyAlignment="1">
      <alignment horizontal="center" vertical="top" wrapText="1"/>
    </xf>
    <xf numFmtId="0" fontId="21" fillId="0" borderId="31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9" fillId="0" borderId="32" xfId="0" applyFont="1" applyBorder="1" applyAlignment="1">
      <alignment horizontal="center" vertical="top" wrapText="1"/>
    </xf>
    <xf numFmtId="0" fontId="19" fillId="0" borderId="33" xfId="0" applyFont="1" applyBorder="1" applyAlignment="1">
      <alignment horizontal="center" vertical="top" wrapText="1"/>
    </xf>
    <xf numFmtId="0" fontId="19" fillId="0" borderId="34" xfId="0" applyFont="1" applyBorder="1" applyAlignment="1">
      <alignment horizontal="center" vertical="top" wrapText="1"/>
    </xf>
    <xf numFmtId="0" fontId="19" fillId="0" borderId="35" xfId="0" applyFont="1" applyBorder="1" applyAlignment="1">
      <alignment horizontal="center" vertical="top" wrapText="1"/>
    </xf>
    <xf numFmtId="0" fontId="19" fillId="0" borderId="29" xfId="0" applyFont="1" applyBorder="1" applyAlignment="1">
      <alignment horizontal="center" vertical="top" wrapText="1"/>
    </xf>
    <xf numFmtId="0" fontId="19" fillId="0" borderId="36" xfId="0" applyFont="1" applyBorder="1" applyAlignment="1">
      <alignment horizontal="center" vertical="top" wrapText="1"/>
    </xf>
    <xf numFmtId="0" fontId="19" fillId="0" borderId="37" xfId="0" applyFont="1" applyBorder="1" applyAlignment="1">
      <alignment horizontal="center" vertical="top" wrapText="1"/>
    </xf>
    <xf numFmtId="0" fontId="19" fillId="0" borderId="25" xfId="0" applyFont="1" applyBorder="1" applyAlignment="1">
      <alignment horizontal="center" vertical="top" wrapText="1"/>
    </xf>
    <xf numFmtId="0" fontId="19" fillId="0" borderId="38" xfId="0" applyFont="1" applyBorder="1" applyAlignment="1">
      <alignment horizontal="center" vertical="top" wrapText="1"/>
    </xf>
    <xf numFmtId="0" fontId="19" fillId="0" borderId="39" xfId="0" applyFont="1" applyBorder="1" applyAlignment="1">
      <alignment horizontal="center" vertical="top" wrapText="1"/>
    </xf>
    <xf numFmtId="0" fontId="19" fillId="0" borderId="40" xfId="0" applyFont="1" applyBorder="1" applyAlignment="1">
      <alignment horizontal="center" vertical="top" wrapText="1"/>
    </xf>
    <xf numFmtId="0" fontId="19" fillId="0" borderId="38" xfId="0" applyFont="1" applyFill="1" applyBorder="1" applyAlignment="1">
      <alignment horizontal="center" vertical="top" wrapText="1"/>
    </xf>
    <xf numFmtId="0" fontId="19" fillId="0" borderId="39" xfId="0" applyFont="1" applyFill="1" applyBorder="1" applyAlignment="1">
      <alignment horizontal="center" vertical="top" wrapText="1"/>
    </xf>
    <xf numFmtId="0" fontId="19" fillId="0" borderId="40" xfId="0" applyFont="1" applyFill="1" applyBorder="1" applyAlignment="1">
      <alignment horizontal="center" vertical="top" wrapText="1"/>
    </xf>
  </cellXfs>
  <cellStyles count="89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e 2" xfId="68"/>
    <cellStyle name="Comma" xfId="69"/>
    <cellStyle name="Comma [0]" xfId="70"/>
    <cellStyle name="Komórka połączona" xfId="71"/>
    <cellStyle name="Komórka połączona 2" xfId="72"/>
    <cellStyle name="Komórka zaznaczona" xfId="73"/>
    <cellStyle name="Komórka zaznaczona 2" xfId="74"/>
    <cellStyle name="Nagłówek 1" xfId="75"/>
    <cellStyle name="Nagłówek 1 2" xfId="76"/>
    <cellStyle name="Nagłówek 2" xfId="77"/>
    <cellStyle name="Nagłówek 2 2" xfId="78"/>
    <cellStyle name="Nagłówek 3" xfId="79"/>
    <cellStyle name="Nagłówek 3 2" xfId="80"/>
    <cellStyle name="Nagłówek 4" xfId="81"/>
    <cellStyle name="Nagłówek 4 2" xfId="82"/>
    <cellStyle name="Neutralne" xfId="83"/>
    <cellStyle name="Neutralne 2" xfId="84"/>
    <cellStyle name="Normalny_pakiet I" xfId="85"/>
    <cellStyle name="Obliczenia" xfId="86"/>
    <cellStyle name="Obliczenia 2" xfId="87"/>
    <cellStyle name="Percent" xfId="88"/>
    <cellStyle name="Suma" xfId="89"/>
    <cellStyle name="Suma 2" xfId="90"/>
    <cellStyle name="Tekst objaśnienia" xfId="91"/>
    <cellStyle name="Tekst objaśnienia 2" xfId="92"/>
    <cellStyle name="Tekst ostrzeżenia" xfId="93"/>
    <cellStyle name="Tekst ostrzeżenia 2" xfId="94"/>
    <cellStyle name="Tytuł" xfId="95"/>
    <cellStyle name="Tytuł 2" xfId="96"/>
    <cellStyle name="Uwaga" xfId="97"/>
    <cellStyle name="Uwaga 2" xfId="98"/>
    <cellStyle name="Currency" xfId="99"/>
    <cellStyle name="Currency [0]" xfId="100"/>
    <cellStyle name="Złe" xfId="101"/>
    <cellStyle name="Złe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5"/>
  <sheetViews>
    <sheetView zoomScale="79" zoomScaleNormal="79" zoomScalePageLayoutView="0" workbookViewId="0" topLeftCell="A169">
      <selection activeCell="F172" sqref="F172"/>
    </sheetView>
  </sheetViews>
  <sheetFormatPr defaultColWidth="11.625" defaultRowHeight="12.75"/>
  <cols>
    <col min="1" max="1" width="6.75390625" style="1" customWidth="1"/>
    <col min="2" max="2" width="47.75390625" style="1" customWidth="1"/>
    <col min="3" max="3" width="9.125" style="2" customWidth="1"/>
    <col min="4" max="4" width="13.875" style="2" customWidth="1"/>
    <col min="5" max="5" width="13.625" style="2" customWidth="1"/>
    <col min="6" max="6" width="13.125" style="1" customWidth="1"/>
    <col min="7" max="7" width="16.00390625" style="3" customWidth="1"/>
    <col min="8" max="8" width="15.00390625" style="3" customWidth="1"/>
    <col min="9" max="9" width="9.00390625" style="4" customWidth="1"/>
    <col min="10" max="10" width="17.375" style="3" customWidth="1"/>
    <col min="11" max="11" width="9.125" style="21" customWidth="1"/>
    <col min="12" max="197" width="9.125" style="1" customWidth="1"/>
  </cols>
  <sheetData>
    <row r="1" spans="1:10" ht="19.5" customHeight="1">
      <c r="A1" s="60" t="s">
        <v>414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19.5" customHeight="1">
      <c r="A2" s="61" t="s">
        <v>413</v>
      </c>
      <c r="B2" s="61"/>
      <c r="C2" s="61"/>
      <c r="D2" s="61"/>
      <c r="E2" s="61"/>
      <c r="F2" s="61"/>
      <c r="G2" s="61"/>
      <c r="H2" s="61"/>
      <c r="I2" s="61"/>
      <c r="J2" s="61"/>
    </row>
    <row r="3" spans="1:11" ht="118.5" customHeight="1">
      <c r="A3" s="44" t="s">
        <v>0</v>
      </c>
      <c r="B3" s="45" t="s">
        <v>1</v>
      </c>
      <c r="C3" s="45" t="s">
        <v>2</v>
      </c>
      <c r="D3" s="45" t="s">
        <v>3</v>
      </c>
      <c r="E3" s="45" t="s">
        <v>4</v>
      </c>
      <c r="F3" s="23" t="s">
        <v>410</v>
      </c>
      <c r="G3" s="23" t="s">
        <v>411</v>
      </c>
      <c r="H3" s="46" t="s">
        <v>5</v>
      </c>
      <c r="I3" s="47" t="s">
        <v>406</v>
      </c>
      <c r="J3" s="23" t="s">
        <v>412</v>
      </c>
      <c r="K3" s="43"/>
    </row>
    <row r="4" spans="1:10" ht="30.75" customHeight="1">
      <c r="A4" s="48" t="s">
        <v>205</v>
      </c>
      <c r="B4" s="49" t="s">
        <v>7</v>
      </c>
      <c r="C4" s="48" t="s">
        <v>8</v>
      </c>
      <c r="D4" s="48" t="s">
        <v>9</v>
      </c>
      <c r="E4" s="48" t="s">
        <v>15</v>
      </c>
      <c r="F4" s="48">
        <v>130</v>
      </c>
      <c r="G4" s="50">
        <v>0</v>
      </c>
      <c r="H4" s="41">
        <f aca="true" t="shared" si="0" ref="H4:H35">G4*F4</f>
        <v>0</v>
      </c>
      <c r="I4" s="42">
        <v>0.23</v>
      </c>
      <c r="J4" s="51">
        <f aca="true" t="shared" si="1" ref="J4:J35">ROUND(H4+H4*I4,2)</f>
        <v>0</v>
      </c>
    </row>
    <row r="5" spans="1:10" ht="32.25" customHeight="1">
      <c r="A5" s="7" t="s">
        <v>206</v>
      </c>
      <c r="B5" s="12" t="s">
        <v>11</v>
      </c>
      <c r="C5" s="7" t="s">
        <v>8</v>
      </c>
      <c r="D5" s="7" t="s">
        <v>9</v>
      </c>
      <c r="E5" s="7" t="s">
        <v>15</v>
      </c>
      <c r="F5" s="7">
        <v>9</v>
      </c>
      <c r="G5" s="8">
        <v>0</v>
      </c>
      <c r="H5" s="9">
        <f t="shared" si="0"/>
        <v>0</v>
      </c>
      <c r="I5" s="10">
        <v>0.23</v>
      </c>
      <c r="J5" s="11">
        <f t="shared" si="1"/>
        <v>0</v>
      </c>
    </row>
    <row r="6" spans="1:11" s="5" customFormat="1" ht="30" customHeight="1">
      <c r="A6" s="7" t="s">
        <v>207</v>
      </c>
      <c r="B6" s="12" t="s">
        <v>12</v>
      </c>
      <c r="C6" s="7" t="s">
        <v>8</v>
      </c>
      <c r="D6" s="7" t="s">
        <v>9</v>
      </c>
      <c r="E6" s="7" t="s">
        <v>15</v>
      </c>
      <c r="F6" s="7">
        <v>20</v>
      </c>
      <c r="G6" s="8">
        <v>0</v>
      </c>
      <c r="H6" s="9">
        <f t="shared" si="0"/>
        <v>0</v>
      </c>
      <c r="I6" s="10">
        <v>0.23</v>
      </c>
      <c r="J6" s="11">
        <f t="shared" si="1"/>
        <v>0</v>
      </c>
      <c r="K6" s="22"/>
    </row>
    <row r="7" spans="1:11" s="5" customFormat="1" ht="50.25" customHeight="1">
      <c r="A7" s="7" t="s">
        <v>208</v>
      </c>
      <c r="B7" s="12" t="s">
        <v>13</v>
      </c>
      <c r="C7" s="7" t="s">
        <v>8</v>
      </c>
      <c r="D7" s="7" t="s">
        <v>9</v>
      </c>
      <c r="E7" s="7" t="s">
        <v>15</v>
      </c>
      <c r="F7" s="7">
        <v>10</v>
      </c>
      <c r="G7" s="8">
        <v>0</v>
      </c>
      <c r="H7" s="9">
        <f t="shared" si="0"/>
        <v>0</v>
      </c>
      <c r="I7" s="10">
        <v>0.23</v>
      </c>
      <c r="J7" s="11">
        <f t="shared" si="1"/>
        <v>0</v>
      </c>
      <c r="K7" s="22"/>
    </row>
    <row r="8" spans="1:11" s="5" customFormat="1" ht="50.25" customHeight="1">
      <c r="A8" s="7" t="s">
        <v>209</v>
      </c>
      <c r="B8" s="12" t="s">
        <v>14</v>
      </c>
      <c r="C8" s="7" t="s">
        <v>8</v>
      </c>
      <c r="D8" s="7" t="s">
        <v>9</v>
      </c>
      <c r="E8" s="7" t="s">
        <v>15</v>
      </c>
      <c r="F8" s="7">
        <v>10</v>
      </c>
      <c r="G8" s="8">
        <v>0</v>
      </c>
      <c r="H8" s="9">
        <f t="shared" si="0"/>
        <v>0</v>
      </c>
      <c r="I8" s="10">
        <v>0.23</v>
      </c>
      <c r="J8" s="11">
        <f t="shared" si="1"/>
        <v>0</v>
      </c>
      <c r="K8" s="22"/>
    </row>
    <row r="9" spans="1:10" ht="34.5" customHeight="1">
      <c r="A9" s="7" t="s">
        <v>210</v>
      </c>
      <c r="B9" s="12" t="s">
        <v>384</v>
      </c>
      <c r="C9" s="7" t="s">
        <v>8</v>
      </c>
      <c r="D9" s="7" t="s">
        <v>9</v>
      </c>
      <c r="E9" s="7" t="s">
        <v>15</v>
      </c>
      <c r="F9" s="7">
        <v>11</v>
      </c>
      <c r="G9" s="8">
        <v>0</v>
      </c>
      <c r="H9" s="9">
        <f t="shared" si="0"/>
        <v>0</v>
      </c>
      <c r="I9" s="10">
        <v>0.23</v>
      </c>
      <c r="J9" s="11">
        <f t="shared" si="1"/>
        <v>0</v>
      </c>
    </row>
    <row r="10" spans="1:10" ht="33.75" customHeight="1">
      <c r="A10" s="7" t="s">
        <v>211</v>
      </c>
      <c r="B10" s="12" t="s">
        <v>16</v>
      </c>
      <c r="C10" s="7" t="s">
        <v>8</v>
      </c>
      <c r="D10" s="7" t="s">
        <v>9</v>
      </c>
      <c r="E10" s="7" t="s">
        <v>15</v>
      </c>
      <c r="F10" s="7">
        <v>34</v>
      </c>
      <c r="G10" s="8">
        <v>0</v>
      </c>
      <c r="H10" s="9">
        <f t="shared" si="0"/>
        <v>0</v>
      </c>
      <c r="I10" s="10">
        <v>0.23</v>
      </c>
      <c r="J10" s="11">
        <f t="shared" si="1"/>
        <v>0</v>
      </c>
    </row>
    <row r="11" spans="1:10" ht="29.25" customHeight="1">
      <c r="A11" s="7" t="s">
        <v>212</v>
      </c>
      <c r="B11" s="12" t="s">
        <v>382</v>
      </c>
      <c r="C11" s="7" t="s">
        <v>30</v>
      </c>
      <c r="D11" s="7" t="s">
        <v>31</v>
      </c>
      <c r="E11" s="7" t="s">
        <v>379</v>
      </c>
      <c r="F11" s="7">
        <v>50</v>
      </c>
      <c r="G11" s="8">
        <v>0</v>
      </c>
      <c r="H11" s="9">
        <f t="shared" si="0"/>
        <v>0</v>
      </c>
      <c r="I11" s="10">
        <v>0.23</v>
      </c>
      <c r="J11" s="11">
        <f t="shared" si="1"/>
        <v>0</v>
      </c>
    </row>
    <row r="12" spans="1:10" ht="29.25" customHeight="1">
      <c r="A12" s="7" t="s">
        <v>213</v>
      </c>
      <c r="B12" s="12" t="s">
        <v>17</v>
      </c>
      <c r="C12" s="7" t="s">
        <v>8</v>
      </c>
      <c r="D12" s="7" t="s">
        <v>9</v>
      </c>
      <c r="E12" s="7" t="s">
        <v>18</v>
      </c>
      <c r="F12" s="7">
        <v>5</v>
      </c>
      <c r="G12" s="8">
        <v>0</v>
      </c>
      <c r="H12" s="9">
        <f t="shared" si="0"/>
        <v>0</v>
      </c>
      <c r="I12" s="10">
        <v>0.23</v>
      </c>
      <c r="J12" s="11">
        <f t="shared" si="1"/>
        <v>0</v>
      </c>
    </row>
    <row r="13" spans="1:10" ht="39" customHeight="1">
      <c r="A13" s="7" t="s">
        <v>214</v>
      </c>
      <c r="B13" s="12" t="s">
        <v>19</v>
      </c>
      <c r="C13" s="7" t="s">
        <v>8</v>
      </c>
      <c r="D13" s="7" t="s">
        <v>9</v>
      </c>
      <c r="E13" s="7" t="s">
        <v>15</v>
      </c>
      <c r="F13" s="7">
        <v>20</v>
      </c>
      <c r="G13" s="8">
        <v>0</v>
      </c>
      <c r="H13" s="9">
        <f t="shared" si="0"/>
        <v>0</v>
      </c>
      <c r="I13" s="10">
        <v>0.23</v>
      </c>
      <c r="J13" s="11">
        <f t="shared" si="1"/>
        <v>0</v>
      </c>
    </row>
    <row r="14" spans="1:10" ht="32.25" customHeight="1">
      <c r="A14" s="7" t="s">
        <v>215</v>
      </c>
      <c r="B14" s="12" t="s">
        <v>20</v>
      </c>
      <c r="C14" s="7" t="s">
        <v>21</v>
      </c>
      <c r="D14" s="7" t="s">
        <v>9</v>
      </c>
      <c r="E14" s="7" t="s">
        <v>15</v>
      </c>
      <c r="F14" s="7">
        <v>30</v>
      </c>
      <c r="G14" s="8">
        <v>0</v>
      </c>
      <c r="H14" s="9">
        <f t="shared" si="0"/>
        <v>0</v>
      </c>
      <c r="I14" s="10">
        <v>0.23</v>
      </c>
      <c r="J14" s="11">
        <f t="shared" si="1"/>
        <v>0</v>
      </c>
    </row>
    <row r="15" spans="1:10" ht="29.25" customHeight="1">
      <c r="A15" s="7" t="s">
        <v>216</v>
      </c>
      <c r="B15" s="12" t="s">
        <v>22</v>
      </c>
      <c r="C15" s="7" t="s">
        <v>21</v>
      </c>
      <c r="D15" s="7" t="s">
        <v>9</v>
      </c>
      <c r="E15" s="7" t="s">
        <v>15</v>
      </c>
      <c r="F15" s="7">
        <v>84</v>
      </c>
      <c r="G15" s="8">
        <v>0</v>
      </c>
      <c r="H15" s="9">
        <f t="shared" si="0"/>
        <v>0</v>
      </c>
      <c r="I15" s="10">
        <v>0.23</v>
      </c>
      <c r="J15" s="11">
        <f t="shared" si="1"/>
        <v>0</v>
      </c>
    </row>
    <row r="16" spans="1:10" ht="30" customHeight="1">
      <c r="A16" s="7" t="s">
        <v>217</v>
      </c>
      <c r="B16" s="12" t="s">
        <v>23</v>
      </c>
      <c r="C16" s="7" t="s">
        <v>24</v>
      </c>
      <c r="D16" s="7" t="s">
        <v>9</v>
      </c>
      <c r="E16" s="7" t="s">
        <v>15</v>
      </c>
      <c r="F16" s="7">
        <v>40</v>
      </c>
      <c r="G16" s="8">
        <v>0</v>
      </c>
      <c r="H16" s="9">
        <f t="shared" si="0"/>
        <v>0</v>
      </c>
      <c r="I16" s="10">
        <v>0.23</v>
      </c>
      <c r="J16" s="11">
        <f t="shared" si="1"/>
        <v>0</v>
      </c>
    </row>
    <row r="17" spans="1:10" ht="30" customHeight="1">
      <c r="A17" s="7" t="s">
        <v>218</v>
      </c>
      <c r="B17" s="12" t="s">
        <v>25</v>
      </c>
      <c r="C17" s="7" t="s">
        <v>26</v>
      </c>
      <c r="D17" s="7" t="s">
        <v>9</v>
      </c>
      <c r="E17" s="7" t="s">
        <v>15</v>
      </c>
      <c r="F17" s="7">
        <v>25</v>
      </c>
      <c r="G17" s="8">
        <v>0</v>
      </c>
      <c r="H17" s="9">
        <f t="shared" si="0"/>
        <v>0</v>
      </c>
      <c r="I17" s="10">
        <v>0.23</v>
      </c>
      <c r="J17" s="11">
        <f t="shared" si="1"/>
        <v>0</v>
      </c>
    </row>
    <row r="18" spans="1:10" ht="37.5" customHeight="1">
      <c r="A18" s="7" t="s">
        <v>219</v>
      </c>
      <c r="B18" s="12" t="s">
        <v>27</v>
      </c>
      <c r="C18" s="7" t="s">
        <v>8</v>
      </c>
      <c r="D18" s="7" t="s">
        <v>9</v>
      </c>
      <c r="E18" s="7" t="s">
        <v>15</v>
      </c>
      <c r="F18" s="7">
        <v>10</v>
      </c>
      <c r="G18" s="8">
        <v>0</v>
      </c>
      <c r="H18" s="9">
        <f t="shared" si="0"/>
        <v>0</v>
      </c>
      <c r="I18" s="10">
        <v>0.23</v>
      </c>
      <c r="J18" s="11">
        <f t="shared" si="1"/>
        <v>0</v>
      </c>
    </row>
    <row r="19" spans="1:10" ht="45" customHeight="1">
      <c r="A19" s="7" t="s">
        <v>220</v>
      </c>
      <c r="B19" s="12" t="s">
        <v>28</v>
      </c>
      <c r="C19" s="7" t="s">
        <v>8</v>
      </c>
      <c r="D19" s="7" t="s">
        <v>9</v>
      </c>
      <c r="E19" s="7" t="s">
        <v>15</v>
      </c>
      <c r="F19" s="7">
        <v>3</v>
      </c>
      <c r="G19" s="8">
        <v>0</v>
      </c>
      <c r="H19" s="9">
        <f t="shared" si="0"/>
        <v>0</v>
      </c>
      <c r="I19" s="10">
        <v>0.23</v>
      </c>
      <c r="J19" s="11">
        <f t="shared" si="1"/>
        <v>0</v>
      </c>
    </row>
    <row r="20" spans="1:10" ht="28.5" customHeight="1">
      <c r="A20" s="7" t="s">
        <v>221</v>
      </c>
      <c r="B20" s="12" t="s">
        <v>29</v>
      </c>
      <c r="C20" s="7" t="s">
        <v>30</v>
      </c>
      <c r="D20" s="7" t="s">
        <v>31</v>
      </c>
      <c r="E20" s="7" t="s">
        <v>18</v>
      </c>
      <c r="F20" s="7">
        <v>3</v>
      </c>
      <c r="G20" s="8">
        <v>0</v>
      </c>
      <c r="H20" s="9">
        <f t="shared" si="0"/>
        <v>0</v>
      </c>
      <c r="I20" s="10">
        <v>0.23</v>
      </c>
      <c r="J20" s="11">
        <f t="shared" si="1"/>
        <v>0</v>
      </c>
    </row>
    <row r="21" spans="1:10" ht="69.75" customHeight="1">
      <c r="A21" s="7" t="s">
        <v>222</v>
      </c>
      <c r="B21" s="12" t="s">
        <v>32</v>
      </c>
      <c r="C21" s="7" t="s">
        <v>21</v>
      </c>
      <c r="D21" s="7" t="s">
        <v>9</v>
      </c>
      <c r="E21" s="7" t="s">
        <v>15</v>
      </c>
      <c r="F21" s="7">
        <v>44</v>
      </c>
      <c r="G21" s="8">
        <v>0</v>
      </c>
      <c r="H21" s="9">
        <f t="shared" si="0"/>
        <v>0</v>
      </c>
      <c r="I21" s="10">
        <v>0.23</v>
      </c>
      <c r="J21" s="11">
        <f t="shared" si="1"/>
        <v>0</v>
      </c>
    </row>
    <row r="22" spans="1:10" ht="72" customHeight="1">
      <c r="A22" s="7" t="s">
        <v>223</v>
      </c>
      <c r="B22" s="12" t="s">
        <v>33</v>
      </c>
      <c r="C22" s="7" t="s">
        <v>21</v>
      </c>
      <c r="D22" s="7" t="s">
        <v>9</v>
      </c>
      <c r="E22" s="7" t="s">
        <v>15</v>
      </c>
      <c r="F22" s="7">
        <v>10</v>
      </c>
      <c r="G22" s="8">
        <v>0</v>
      </c>
      <c r="H22" s="9">
        <f t="shared" si="0"/>
        <v>0</v>
      </c>
      <c r="I22" s="10">
        <v>0.23</v>
      </c>
      <c r="J22" s="11">
        <f t="shared" si="1"/>
        <v>0</v>
      </c>
    </row>
    <row r="23" spans="1:10" ht="79.5" customHeight="1">
      <c r="A23" s="7" t="s">
        <v>224</v>
      </c>
      <c r="B23" s="12" t="s">
        <v>34</v>
      </c>
      <c r="C23" s="7" t="s">
        <v>21</v>
      </c>
      <c r="D23" s="7" t="s">
        <v>9</v>
      </c>
      <c r="E23" s="7" t="s">
        <v>15</v>
      </c>
      <c r="F23" s="7">
        <v>43</v>
      </c>
      <c r="G23" s="8">
        <v>0</v>
      </c>
      <c r="H23" s="9">
        <f t="shared" si="0"/>
        <v>0</v>
      </c>
      <c r="I23" s="10">
        <v>0.23</v>
      </c>
      <c r="J23" s="11">
        <f t="shared" si="1"/>
        <v>0</v>
      </c>
    </row>
    <row r="24" spans="1:10" ht="69" customHeight="1">
      <c r="A24" s="7" t="s">
        <v>225</v>
      </c>
      <c r="B24" s="12" t="s">
        <v>401</v>
      </c>
      <c r="C24" s="7" t="s">
        <v>21</v>
      </c>
      <c r="D24" s="7" t="s">
        <v>9</v>
      </c>
      <c r="E24" s="7" t="s">
        <v>15</v>
      </c>
      <c r="F24" s="7">
        <v>50</v>
      </c>
      <c r="G24" s="8">
        <v>0</v>
      </c>
      <c r="H24" s="9">
        <f t="shared" si="0"/>
        <v>0</v>
      </c>
      <c r="I24" s="10">
        <v>0.23</v>
      </c>
      <c r="J24" s="11">
        <f t="shared" si="1"/>
        <v>0</v>
      </c>
    </row>
    <row r="25" spans="1:10" ht="62.25" customHeight="1">
      <c r="A25" s="7" t="s">
        <v>226</v>
      </c>
      <c r="B25" s="12" t="s">
        <v>35</v>
      </c>
      <c r="C25" s="7" t="s">
        <v>8</v>
      </c>
      <c r="D25" s="7" t="s">
        <v>9</v>
      </c>
      <c r="E25" s="7" t="s">
        <v>15</v>
      </c>
      <c r="F25" s="7">
        <v>10</v>
      </c>
      <c r="G25" s="8">
        <v>0</v>
      </c>
      <c r="H25" s="9">
        <f t="shared" si="0"/>
        <v>0</v>
      </c>
      <c r="I25" s="10">
        <v>0.23</v>
      </c>
      <c r="J25" s="11">
        <f t="shared" si="1"/>
        <v>0</v>
      </c>
    </row>
    <row r="26" spans="1:10" ht="62.25" customHeight="1">
      <c r="A26" s="7" t="s">
        <v>227</v>
      </c>
      <c r="B26" s="12" t="s">
        <v>396</v>
      </c>
      <c r="C26" s="7" t="s">
        <v>8</v>
      </c>
      <c r="D26" s="7" t="s">
        <v>9</v>
      </c>
      <c r="E26" s="7" t="s">
        <v>397</v>
      </c>
      <c r="F26" s="7">
        <v>30</v>
      </c>
      <c r="G26" s="8">
        <v>0</v>
      </c>
      <c r="H26" s="9">
        <f t="shared" si="0"/>
        <v>0</v>
      </c>
      <c r="I26" s="10">
        <v>0.23</v>
      </c>
      <c r="J26" s="11">
        <f t="shared" si="1"/>
        <v>0</v>
      </c>
    </row>
    <row r="27" spans="1:10" ht="30" customHeight="1">
      <c r="A27" s="7" t="s">
        <v>228</v>
      </c>
      <c r="B27" s="12" t="s">
        <v>36</v>
      </c>
      <c r="C27" s="7" t="s">
        <v>8</v>
      </c>
      <c r="D27" s="7" t="s">
        <v>9</v>
      </c>
      <c r="E27" s="7" t="s">
        <v>37</v>
      </c>
      <c r="F27" s="7">
        <v>2</v>
      </c>
      <c r="G27" s="8">
        <v>0</v>
      </c>
      <c r="H27" s="9">
        <f t="shared" si="0"/>
        <v>0</v>
      </c>
      <c r="I27" s="10">
        <v>0.23</v>
      </c>
      <c r="J27" s="11">
        <f t="shared" si="1"/>
        <v>0</v>
      </c>
    </row>
    <row r="28" spans="1:10" ht="30.75" customHeight="1">
      <c r="A28" s="7" t="s">
        <v>229</v>
      </c>
      <c r="B28" s="12" t="s">
        <v>38</v>
      </c>
      <c r="C28" s="7" t="s">
        <v>8</v>
      </c>
      <c r="D28" s="7" t="s">
        <v>9</v>
      </c>
      <c r="E28" s="7" t="s">
        <v>15</v>
      </c>
      <c r="F28" s="7">
        <v>10</v>
      </c>
      <c r="G28" s="8">
        <v>0</v>
      </c>
      <c r="H28" s="9">
        <f t="shared" si="0"/>
        <v>0</v>
      </c>
      <c r="I28" s="10">
        <v>0.23</v>
      </c>
      <c r="J28" s="11">
        <f t="shared" si="1"/>
        <v>0</v>
      </c>
    </row>
    <row r="29" spans="1:10" ht="29.25" customHeight="1">
      <c r="A29" s="7" t="s">
        <v>230</v>
      </c>
      <c r="B29" s="12" t="s">
        <v>39</v>
      </c>
      <c r="C29" s="7" t="s">
        <v>8</v>
      </c>
      <c r="D29" s="7" t="s">
        <v>9</v>
      </c>
      <c r="E29" s="7" t="s">
        <v>15</v>
      </c>
      <c r="F29" s="7">
        <v>60</v>
      </c>
      <c r="G29" s="8">
        <v>0</v>
      </c>
      <c r="H29" s="9">
        <f t="shared" si="0"/>
        <v>0</v>
      </c>
      <c r="I29" s="10">
        <v>0.23</v>
      </c>
      <c r="J29" s="11">
        <f t="shared" si="1"/>
        <v>0</v>
      </c>
    </row>
    <row r="30" spans="1:10" ht="33" customHeight="1">
      <c r="A30" s="7" t="s">
        <v>231</v>
      </c>
      <c r="B30" s="12" t="s">
        <v>40</v>
      </c>
      <c r="C30" s="7" t="s">
        <v>8</v>
      </c>
      <c r="D30" s="7" t="s">
        <v>9</v>
      </c>
      <c r="E30" s="7" t="s">
        <v>15</v>
      </c>
      <c r="F30" s="7">
        <v>96</v>
      </c>
      <c r="G30" s="8">
        <v>0</v>
      </c>
      <c r="H30" s="9">
        <f t="shared" si="0"/>
        <v>0</v>
      </c>
      <c r="I30" s="10">
        <v>0.23</v>
      </c>
      <c r="J30" s="11">
        <f t="shared" si="1"/>
        <v>0</v>
      </c>
    </row>
    <row r="31" spans="1:10" ht="35.25" customHeight="1">
      <c r="A31" s="7" t="s">
        <v>232</v>
      </c>
      <c r="B31" s="12" t="s">
        <v>41</v>
      </c>
      <c r="C31" s="7" t="s">
        <v>8</v>
      </c>
      <c r="D31" s="7" t="s">
        <v>9</v>
      </c>
      <c r="E31" s="7" t="s">
        <v>15</v>
      </c>
      <c r="F31" s="7">
        <v>31</v>
      </c>
      <c r="G31" s="8">
        <v>0</v>
      </c>
      <c r="H31" s="9">
        <f t="shared" si="0"/>
        <v>0</v>
      </c>
      <c r="I31" s="10">
        <v>0.23</v>
      </c>
      <c r="J31" s="11">
        <f t="shared" si="1"/>
        <v>0</v>
      </c>
    </row>
    <row r="32" spans="1:10" ht="55.5" customHeight="1">
      <c r="A32" s="7" t="s">
        <v>233</v>
      </c>
      <c r="B32" s="12" t="s">
        <v>394</v>
      </c>
      <c r="C32" s="7" t="s">
        <v>21</v>
      </c>
      <c r="D32" s="7" t="s">
        <v>9</v>
      </c>
      <c r="E32" s="7" t="s">
        <v>395</v>
      </c>
      <c r="F32" s="7">
        <v>85</v>
      </c>
      <c r="G32" s="8">
        <v>0</v>
      </c>
      <c r="H32" s="9">
        <f t="shared" si="0"/>
        <v>0</v>
      </c>
      <c r="I32" s="10">
        <v>0.23</v>
      </c>
      <c r="J32" s="11">
        <f t="shared" si="1"/>
        <v>0</v>
      </c>
    </row>
    <row r="33" spans="1:10" ht="32.25" customHeight="1">
      <c r="A33" s="7" t="s">
        <v>234</v>
      </c>
      <c r="B33" s="12" t="s">
        <v>42</v>
      </c>
      <c r="C33" s="7" t="s">
        <v>21</v>
      </c>
      <c r="D33" s="7" t="s">
        <v>9</v>
      </c>
      <c r="E33" s="7" t="s">
        <v>15</v>
      </c>
      <c r="F33" s="7">
        <v>10</v>
      </c>
      <c r="G33" s="8">
        <v>0</v>
      </c>
      <c r="H33" s="9">
        <f t="shared" si="0"/>
        <v>0</v>
      </c>
      <c r="I33" s="10">
        <v>0.23</v>
      </c>
      <c r="J33" s="11">
        <f t="shared" si="1"/>
        <v>0</v>
      </c>
    </row>
    <row r="34" spans="1:10" ht="30" customHeight="1">
      <c r="A34" s="7" t="s">
        <v>398</v>
      </c>
      <c r="B34" s="12" t="s">
        <v>380</v>
      </c>
      <c r="C34" s="7" t="s">
        <v>30</v>
      </c>
      <c r="D34" s="7" t="s">
        <v>31</v>
      </c>
      <c r="E34" s="7" t="s">
        <v>18</v>
      </c>
      <c r="F34" s="7">
        <v>5</v>
      </c>
      <c r="G34" s="8">
        <v>0</v>
      </c>
      <c r="H34" s="9">
        <f t="shared" si="0"/>
        <v>0</v>
      </c>
      <c r="I34" s="10">
        <v>0.23</v>
      </c>
      <c r="J34" s="11">
        <f t="shared" si="1"/>
        <v>0</v>
      </c>
    </row>
    <row r="35" spans="1:10" ht="32.25" customHeight="1">
      <c r="A35" s="7" t="s">
        <v>235</v>
      </c>
      <c r="B35" s="12" t="s">
        <v>43</v>
      </c>
      <c r="C35" s="7" t="s">
        <v>8</v>
      </c>
      <c r="D35" s="7" t="s">
        <v>9</v>
      </c>
      <c r="E35" s="7" t="s">
        <v>37</v>
      </c>
      <c r="F35" s="7">
        <v>2</v>
      </c>
      <c r="G35" s="8">
        <v>0</v>
      </c>
      <c r="H35" s="9">
        <f t="shared" si="0"/>
        <v>0</v>
      </c>
      <c r="I35" s="10">
        <v>0.23</v>
      </c>
      <c r="J35" s="11">
        <f t="shared" si="1"/>
        <v>0</v>
      </c>
    </row>
    <row r="36" spans="1:11" s="5" customFormat="1" ht="34.5" customHeight="1">
      <c r="A36" s="7" t="s">
        <v>236</v>
      </c>
      <c r="B36" s="12" t="s">
        <v>44</v>
      </c>
      <c r="C36" s="7" t="s">
        <v>8</v>
      </c>
      <c r="D36" s="7" t="s">
        <v>9</v>
      </c>
      <c r="E36" s="7" t="s">
        <v>15</v>
      </c>
      <c r="F36" s="7">
        <v>30</v>
      </c>
      <c r="G36" s="8">
        <v>0</v>
      </c>
      <c r="H36" s="9">
        <f aca="true" t="shared" si="2" ref="H36:H67">G36*F36</f>
        <v>0</v>
      </c>
      <c r="I36" s="10">
        <v>0.23</v>
      </c>
      <c r="J36" s="11">
        <f aca="true" t="shared" si="3" ref="J36:J67">ROUND(H36+H36*I36,2)</f>
        <v>0</v>
      </c>
      <c r="K36" s="22"/>
    </row>
    <row r="37" spans="1:11" s="5" customFormat="1" ht="66" customHeight="1">
      <c r="A37" s="7" t="s">
        <v>237</v>
      </c>
      <c r="B37" s="12" t="s">
        <v>45</v>
      </c>
      <c r="C37" s="7" t="s">
        <v>8</v>
      </c>
      <c r="D37" s="7" t="s">
        <v>9</v>
      </c>
      <c r="E37" s="7" t="s">
        <v>15</v>
      </c>
      <c r="F37" s="7">
        <v>35</v>
      </c>
      <c r="G37" s="8">
        <v>0</v>
      </c>
      <c r="H37" s="9">
        <f t="shared" si="2"/>
        <v>0</v>
      </c>
      <c r="I37" s="10">
        <v>0.23</v>
      </c>
      <c r="J37" s="11">
        <f t="shared" si="3"/>
        <v>0</v>
      </c>
      <c r="K37" s="22"/>
    </row>
    <row r="38" spans="1:10" ht="28.5" customHeight="1">
      <c r="A38" s="7" t="s">
        <v>238</v>
      </c>
      <c r="B38" s="12" t="s">
        <v>46</v>
      </c>
      <c r="C38" s="7" t="s">
        <v>8</v>
      </c>
      <c r="D38" s="7" t="s">
        <v>9</v>
      </c>
      <c r="E38" s="7" t="s">
        <v>15</v>
      </c>
      <c r="F38" s="7">
        <v>3</v>
      </c>
      <c r="G38" s="8">
        <v>0</v>
      </c>
      <c r="H38" s="9">
        <f t="shared" si="2"/>
        <v>0</v>
      </c>
      <c r="I38" s="10">
        <v>0.23</v>
      </c>
      <c r="J38" s="11">
        <f t="shared" si="3"/>
        <v>0</v>
      </c>
    </row>
    <row r="39" spans="1:10" ht="33" customHeight="1">
      <c r="A39" s="7" t="s">
        <v>239</v>
      </c>
      <c r="B39" s="12" t="s">
        <v>47</v>
      </c>
      <c r="C39" s="7" t="s">
        <v>8</v>
      </c>
      <c r="D39" s="7" t="s">
        <v>9</v>
      </c>
      <c r="E39" s="7" t="s">
        <v>15</v>
      </c>
      <c r="F39" s="7">
        <v>2</v>
      </c>
      <c r="G39" s="8">
        <v>0</v>
      </c>
      <c r="H39" s="9">
        <f t="shared" si="2"/>
        <v>0</v>
      </c>
      <c r="I39" s="10">
        <v>0.23</v>
      </c>
      <c r="J39" s="11">
        <f t="shared" si="3"/>
        <v>0</v>
      </c>
    </row>
    <row r="40" spans="1:10" ht="19.5" customHeight="1">
      <c r="A40" s="7" t="s">
        <v>240</v>
      </c>
      <c r="B40" s="12" t="s">
        <v>48</v>
      </c>
      <c r="C40" s="7" t="s">
        <v>8</v>
      </c>
      <c r="D40" s="7" t="s">
        <v>9</v>
      </c>
      <c r="E40" s="7" t="s">
        <v>15</v>
      </c>
      <c r="F40" s="7">
        <v>1</v>
      </c>
      <c r="G40" s="8">
        <v>0</v>
      </c>
      <c r="H40" s="9">
        <f t="shared" si="2"/>
        <v>0</v>
      </c>
      <c r="I40" s="10">
        <v>0.23</v>
      </c>
      <c r="J40" s="11">
        <f t="shared" si="3"/>
        <v>0</v>
      </c>
    </row>
    <row r="41" spans="1:10" ht="33" customHeight="1">
      <c r="A41" s="7" t="s">
        <v>241</v>
      </c>
      <c r="B41" s="12" t="s">
        <v>49</v>
      </c>
      <c r="C41" s="7" t="s">
        <v>8</v>
      </c>
      <c r="D41" s="7" t="s">
        <v>9</v>
      </c>
      <c r="E41" s="7" t="s">
        <v>15</v>
      </c>
      <c r="F41" s="7">
        <v>4</v>
      </c>
      <c r="G41" s="8">
        <v>0</v>
      </c>
      <c r="H41" s="9">
        <f t="shared" si="2"/>
        <v>0</v>
      </c>
      <c r="I41" s="10">
        <v>0.23</v>
      </c>
      <c r="J41" s="11">
        <f t="shared" si="3"/>
        <v>0</v>
      </c>
    </row>
    <row r="42" spans="1:11" s="5" customFormat="1" ht="32.25" customHeight="1">
      <c r="A42" s="7" t="s">
        <v>242</v>
      </c>
      <c r="B42" s="12" t="s">
        <v>50</v>
      </c>
      <c r="C42" s="7" t="s">
        <v>8</v>
      </c>
      <c r="D42" s="7" t="s">
        <v>9</v>
      </c>
      <c r="E42" s="7" t="s">
        <v>15</v>
      </c>
      <c r="F42" s="7">
        <v>5</v>
      </c>
      <c r="G42" s="8">
        <v>0</v>
      </c>
      <c r="H42" s="9">
        <f t="shared" si="2"/>
        <v>0</v>
      </c>
      <c r="I42" s="10">
        <v>0.23</v>
      </c>
      <c r="J42" s="11">
        <f t="shared" si="3"/>
        <v>0</v>
      </c>
      <c r="K42" s="22"/>
    </row>
    <row r="43" spans="1:11" s="5" customFormat="1" ht="33" customHeight="1">
      <c r="A43" s="7" t="s">
        <v>243</v>
      </c>
      <c r="B43" s="12" t="s">
        <v>51</v>
      </c>
      <c r="C43" s="7" t="s">
        <v>8</v>
      </c>
      <c r="D43" s="7" t="s">
        <v>9</v>
      </c>
      <c r="E43" s="7" t="s">
        <v>15</v>
      </c>
      <c r="F43" s="7">
        <v>10</v>
      </c>
      <c r="G43" s="8">
        <v>0</v>
      </c>
      <c r="H43" s="9">
        <f t="shared" si="2"/>
        <v>0</v>
      </c>
      <c r="I43" s="10">
        <v>0.23</v>
      </c>
      <c r="J43" s="11">
        <f t="shared" si="3"/>
        <v>0</v>
      </c>
      <c r="K43" s="22"/>
    </row>
    <row r="44" spans="1:10" ht="30.75" customHeight="1">
      <c r="A44" s="7" t="s">
        <v>244</v>
      </c>
      <c r="B44" s="12" t="s">
        <v>52</v>
      </c>
      <c r="C44" s="7" t="s">
        <v>8</v>
      </c>
      <c r="D44" s="7" t="s">
        <v>9</v>
      </c>
      <c r="E44" s="7" t="s">
        <v>15</v>
      </c>
      <c r="F44" s="7">
        <v>5</v>
      </c>
      <c r="G44" s="8">
        <v>0</v>
      </c>
      <c r="H44" s="9">
        <f t="shared" si="2"/>
        <v>0</v>
      </c>
      <c r="I44" s="10">
        <v>0.23</v>
      </c>
      <c r="J44" s="11">
        <f t="shared" si="3"/>
        <v>0</v>
      </c>
    </row>
    <row r="45" spans="1:10" ht="30.75" customHeight="1">
      <c r="A45" s="7" t="s">
        <v>245</v>
      </c>
      <c r="B45" s="12" t="s">
        <v>392</v>
      </c>
      <c r="C45" s="7" t="s">
        <v>8</v>
      </c>
      <c r="D45" s="7" t="s">
        <v>9</v>
      </c>
      <c r="E45" s="7" t="s">
        <v>15</v>
      </c>
      <c r="F45" s="7">
        <v>4</v>
      </c>
      <c r="G45" s="8">
        <v>0</v>
      </c>
      <c r="H45" s="9">
        <f t="shared" si="2"/>
        <v>0</v>
      </c>
      <c r="I45" s="10">
        <v>0.23</v>
      </c>
      <c r="J45" s="11">
        <f t="shared" si="3"/>
        <v>0</v>
      </c>
    </row>
    <row r="46" spans="1:10" ht="33" customHeight="1">
      <c r="A46" s="7" t="s">
        <v>399</v>
      </c>
      <c r="B46" s="12" t="s">
        <v>53</v>
      </c>
      <c r="C46" s="7" t="s">
        <v>8</v>
      </c>
      <c r="D46" s="7" t="s">
        <v>9</v>
      </c>
      <c r="E46" s="7" t="s">
        <v>15</v>
      </c>
      <c r="F46" s="7">
        <v>60</v>
      </c>
      <c r="G46" s="8">
        <v>0</v>
      </c>
      <c r="H46" s="9">
        <f t="shared" si="2"/>
        <v>0</v>
      </c>
      <c r="I46" s="10">
        <v>0.23</v>
      </c>
      <c r="J46" s="11">
        <f t="shared" si="3"/>
        <v>0</v>
      </c>
    </row>
    <row r="47" spans="1:10" ht="21" customHeight="1">
      <c r="A47" s="7" t="s">
        <v>246</v>
      </c>
      <c r="B47" s="12" t="s">
        <v>54</v>
      </c>
      <c r="C47" s="7" t="s">
        <v>8</v>
      </c>
      <c r="D47" s="7" t="s">
        <v>9</v>
      </c>
      <c r="E47" s="7" t="s">
        <v>15</v>
      </c>
      <c r="F47" s="7">
        <v>30</v>
      </c>
      <c r="G47" s="8">
        <v>0</v>
      </c>
      <c r="H47" s="9">
        <f t="shared" si="2"/>
        <v>0</v>
      </c>
      <c r="I47" s="10">
        <v>0.23</v>
      </c>
      <c r="J47" s="11">
        <f t="shared" si="3"/>
        <v>0</v>
      </c>
    </row>
    <row r="48" spans="1:10" ht="34.5" customHeight="1">
      <c r="A48" s="7" t="s">
        <v>247</v>
      </c>
      <c r="B48" s="12" t="s">
        <v>55</v>
      </c>
      <c r="C48" s="7" t="s">
        <v>8</v>
      </c>
      <c r="D48" s="7" t="s">
        <v>9</v>
      </c>
      <c r="E48" s="7" t="s">
        <v>18</v>
      </c>
      <c r="F48" s="7">
        <v>9</v>
      </c>
      <c r="G48" s="8">
        <v>0</v>
      </c>
      <c r="H48" s="9">
        <f t="shared" si="2"/>
        <v>0</v>
      </c>
      <c r="I48" s="10">
        <v>0.23</v>
      </c>
      <c r="J48" s="11">
        <f t="shared" si="3"/>
        <v>0</v>
      </c>
    </row>
    <row r="49" spans="1:10" ht="75" customHeight="1">
      <c r="A49" s="7" t="s">
        <v>248</v>
      </c>
      <c r="B49" s="12" t="s">
        <v>56</v>
      </c>
      <c r="C49" s="7" t="s">
        <v>8</v>
      </c>
      <c r="D49" s="7" t="s">
        <v>9</v>
      </c>
      <c r="E49" s="7" t="s">
        <v>15</v>
      </c>
      <c r="F49" s="7">
        <v>50</v>
      </c>
      <c r="G49" s="8">
        <v>0</v>
      </c>
      <c r="H49" s="9">
        <f t="shared" si="2"/>
        <v>0</v>
      </c>
      <c r="I49" s="10">
        <v>0.23</v>
      </c>
      <c r="J49" s="11">
        <f t="shared" si="3"/>
        <v>0</v>
      </c>
    </row>
    <row r="50" spans="1:10" ht="66.75" customHeight="1">
      <c r="A50" s="7" t="s">
        <v>249</v>
      </c>
      <c r="B50" s="12" t="s">
        <v>57</v>
      </c>
      <c r="C50" s="7" t="s">
        <v>8</v>
      </c>
      <c r="D50" s="7" t="s">
        <v>9</v>
      </c>
      <c r="E50" s="7" t="s">
        <v>15</v>
      </c>
      <c r="F50" s="7">
        <v>50</v>
      </c>
      <c r="G50" s="8">
        <v>0</v>
      </c>
      <c r="H50" s="9">
        <f t="shared" si="2"/>
        <v>0</v>
      </c>
      <c r="I50" s="10">
        <v>0.23</v>
      </c>
      <c r="J50" s="11">
        <f t="shared" si="3"/>
        <v>0</v>
      </c>
    </row>
    <row r="51" spans="1:10" ht="45.75" customHeight="1">
      <c r="A51" s="7" t="s">
        <v>250</v>
      </c>
      <c r="B51" s="12" t="s">
        <v>58</v>
      </c>
      <c r="C51" s="7" t="s">
        <v>8</v>
      </c>
      <c r="D51" s="7" t="s">
        <v>9</v>
      </c>
      <c r="E51" s="7" t="s">
        <v>15</v>
      </c>
      <c r="F51" s="7">
        <v>50</v>
      </c>
      <c r="G51" s="8">
        <v>0</v>
      </c>
      <c r="H51" s="9">
        <f t="shared" si="2"/>
        <v>0</v>
      </c>
      <c r="I51" s="10">
        <v>0.23</v>
      </c>
      <c r="J51" s="11">
        <f t="shared" si="3"/>
        <v>0</v>
      </c>
    </row>
    <row r="52" spans="1:10" ht="33" customHeight="1">
      <c r="A52" s="7" t="s">
        <v>251</v>
      </c>
      <c r="B52" s="12" t="s">
        <v>59</v>
      </c>
      <c r="C52" s="7" t="s">
        <v>8</v>
      </c>
      <c r="D52" s="7" t="s">
        <v>9</v>
      </c>
      <c r="E52" s="7" t="s">
        <v>15</v>
      </c>
      <c r="F52" s="7">
        <v>9</v>
      </c>
      <c r="G52" s="8">
        <v>0</v>
      </c>
      <c r="H52" s="9">
        <f t="shared" si="2"/>
        <v>0</v>
      </c>
      <c r="I52" s="10">
        <v>0.23</v>
      </c>
      <c r="J52" s="11">
        <f t="shared" si="3"/>
        <v>0</v>
      </c>
    </row>
    <row r="53" spans="1:10" ht="29.25" customHeight="1">
      <c r="A53" s="7" t="s">
        <v>252</v>
      </c>
      <c r="B53" s="12" t="s">
        <v>60</v>
      </c>
      <c r="C53" s="13" t="s">
        <v>61</v>
      </c>
      <c r="D53" s="7" t="s">
        <v>62</v>
      </c>
      <c r="E53" s="7" t="s">
        <v>63</v>
      </c>
      <c r="F53" s="7">
        <v>30</v>
      </c>
      <c r="G53" s="8">
        <v>0</v>
      </c>
      <c r="H53" s="9">
        <f t="shared" si="2"/>
        <v>0</v>
      </c>
      <c r="I53" s="10">
        <v>0.23</v>
      </c>
      <c r="J53" s="11">
        <f t="shared" si="3"/>
        <v>0</v>
      </c>
    </row>
    <row r="54" spans="1:10" ht="21" customHeight="1">
      <c r="A54" s="7" t="s">
        <v>253</v>
      </c>
      <c r="B54" s="12" t="s">
        <v>64</v>
      </c>
      <c r="C54" s="7" t="s">
        <v>21</v>
      </c>
      <c r="D54" s="7" t="s">
        <v>9</v>
      </c>
      <c r="E54" s="7" t="s">
        <v>15</v>
      </c>
      <c r="F54" s="7">
        <v>30</v>
      </c>
      <c r="G54" s="8">
        <v>0</v>
      </c>
      <c r="H54" s="9">
        <f t="shared" si="2"/>
        <v>0</v>
      </c>
      <c r="I54" s="10">
        <v>0.23</v>
      </c>
      <c r="J54" s="11">
        <f t="shared" si="3"/>
        <v>0</v>
      </c>
    </row>
    <row r="55" spans="1:10" ht="44.25" customHeight="1">
      <c r="A55" s="7" t="s">
        <v>254</v>
      </c>
      <c r="B55" s="12" t="s">
        <v>65</v>
      </c>
      <c r="C55" s="7" t="s">
        <v>8</v>
      </c>
      <c r="D55" s="7" t="s">
        <v>9</v>
      </c>
      <c r="E55" s="7" t="s">
        <v>37</v>
      </c>
      <c r="F55" s="7">
        <v>1</v>
      </c>
      <c r="G55" s="8">
        <v>0</v>
      </c>
      <c r="H55" s="9">
        <f t="shared" si="2"/>
        <v>0</v>
      </c>
      <c r="I55" s="10">
        <v>0.23</v>
      </c>
      <c r="J55" s="11">
        <f t="shared" si="3"/>
        <v>0</v>
      </c>
    </row>
    <row r="56" spans="1:10" ht="34.5" customHeight="1">
      <c r="A56" s="7" t="s">
        <v>255</v>
      </c>
      <c r="B56" s="12" t="s">
        <v>66</v>
      </c>
      <c r="C56" s="7" t="s">
        <v>8</v>
      </c>
      <c r="D56" s="7" t="s">
        <v>9</v>
      </c>
      <c r="E56" s="7" t="s">
        <v>37</v>
      </c>
      <c r="F56" s="7">
        <v>5</v>
      </c>
      <c r="G56" s="8">
        <v>0</v>
      </c>
      <c r="H56" s="9">
        <f t="shared" si="2"/>
        <v>0</v>
      </c>
      <c r="I56" s="10">
        <v>0.23</v>
      </c>
      <c r="J56" s="11">
        <f t="shared" si="3"/>
        <v>0</v>
      </c>
    </row>
    <row r="57" spans="1:11" s="5" customFormat="1" ht="30.75" customHeight="1">
      <c r="A57" s="7" t="s">
        <v>256</v>
      </c>
      <c r="B57" s="12" t="s">
        <v>67</v>
      </c>
      <c r="C57" s="7" t="s">
        <v>30</v>
      </c>
      <c r="D57" s="7" t="s">
        <v>9</v>
      </c>
      <c r="E57" s="7" t="s">
        <v>37</v>
      </c>
      <c r="F57" s="7">
        <v>5</v>
      </c>
      <c r="G57" s="8">
        <v>0</v>
      </c>
      <c r="H57" s="9">
        <f t="shared" si="2"/>
        <v>0</v>
      </c>
      <c r="I57" s="10">
        <v>0.23</v>
      </c>
      <c r="J57" s="11">
        <f t="shared" si="3"/>
        <v>0</v>
      </c>
      <c r="K57" s="22"/>
    </row>
    <row r="58" spans="1:10" ht="35.25" customHeight="1">
      <c r="A58" s="7" t="s">
        <v>257</v>
      </c>
      <c r="B58" s="12" t="s">
        <v>68</v>
      </c>
      <c r="C58" s="7" t="s">
        <v>8</v>
      </c>
      <c r="D58" s="7" t="s">
        <v>9</v>
      </c>
      <c r="E58" s="7" t="s">
        <v>15</v>
      </c>
      <c r="F58" s="7">
        <v>100</v>
      </c>
      <c r="G58" s="8">
        <v>0</v>
      </c>
      <c r="H58" s="9">
        <f t="shared" si="2"/>
        <v>0</v>
      </c>
      <c r="I58" s="10">
        <v>0.23</v>
      </c>
      <c r="J58" s="11">
        <f t="shared" si="3"/>
        <v>0</v>
      </c>
    </row>
    <row r="59" spans="1:10" ht="33" customHeight="1">
      <c r="A59" s="7" t="s">
        <v>258</v>
      </c>
      <c r="B59" s="12" t="s">
        <v>69</v>
      </c>
      <c r="C59" s="7" t="s">
        <v>8</v>
      </c>
      <c r="D59" s="7" t="s">
        <v>9</v>
      </c>
      <c r="E59" s="7" t="s">
        <v>15</v>
      </c>
      <c r="F59" s="7">
        <v>100</v>
      </c>
      <c r="G59" s="8">
        <v>0</v>
      </c>
      <c r="H59" s="9">
        <f t="shared" si="2"/>
        <v>0</v>
      </c>
      <c r="I59" s="10">
        <v>0.23</v>
      </c>
      <c r="J59" s="11">
        <f t="shared" si="3"/>
        <v>0</v>
      </c>
    </row>
    <row r="60" spans="1:10" ht="21" customHeight="1">
      <c r="A60" s="7" t="s">
        <v>259</v>
      </c>
      <c r="B60" s="12" t="s">
        <v>70</v>
      </c>
      <c r="C60" s="7" t="s">
        <v>8</v>
      </c>
      <c r="D60" s="7" t="s">
        <v>62</v>
      </c>
      <c r="E60" s="7" t="s">
        <v>15</v>
      </c>
      <c r="F60" s="7">
        <v>10</v>
      </c>
      <c r="G60" s="8">
        <v>0</v>
      </c>
      <c r="H60" s="9">
        <f t="shared" si="2"/>
        <v>0</v>
      </c>
      <c r="I60" s="10">
        <v>0.23</v>
      </c>
      <c r="J60" s="11">
        <f t="shared" si="3"/>
        <v>0</v>
      </c>
    </row>
    <row r="61" spans="1:10" ht="24" customHeight="1">
      <c r="A61" s="7" t="s">
        <v>260</v>
      </c>
      <c r="B61" s="12" t="s">
        <v>71</v>
      </c>
      <c r="C61" s="7" t="s">
        <v>8</v>
      </c>
      <c r="D61" s="7" t="s">
        <v>9</v>
      </c>
      <c r="E61" s="7" t="s">
        <v>15</v>
      </c>
      <c r="F61" s="7">
        <v>7</v>
      </c>
      <c r="G61" s="8">
        <v>0</v>
      </c>
      <c r="H61" s="9">
        <f t="shared" si="2"/>
        <v>0</v>
      </c>
      <c r="I61" s="10">
        <v>0.23</v>
      </c>
      <c r="J61" s="11">
        <f t="shared" si="3"/>
        <v>0</v>
      </c>
    </row>
    <row r="62" spans="1:10" ht="47.25" customHeight="1">
      <c r="A62" s="7" t="s">
        <v>261</v>
      </c>
      <c r="B62" s="12" t="s">
        <v>72</v>
      </c>
      <c r="C62" s="13" t="s">
        <v>8</v>
      </c>
      <c r="D62" s="7" t="s">
        <v>9</v>
      </c>
      <c r="E62" s="7" t="s">
        <v>18</v>
      </c>
      <c r="F62" s="7">
        <v>3</v>
      </c>
      <c r="G62" s="8">
        <v>0</v>
      </c>
      <c r="H62" s="9">
        <f t="shared" si="2"/>
        <v>0</v>
      </c>
      <c r="I62" s="10">
        <v>0.23</v>
      </c>
      <c r="J62" s="11">
        <f t="shared" si="3"/>
        <v>0</v>
      </c>
    </row>
    <row r="63" spans="1:10" ht="32.25" customHeight="1">
      <c r="A63" s="7" t="s">
        <v>262</v>
      </c>
      <c r="B63" s="12" t="s">
        <v>73</v>
      </c>
      <c r="C63" s="7" t="s">
        <v>8</v>
      </c>
      <c r="D63" s="7" t="s">
        <v>9</v>
      </c>
      <c r="E63" s="7" t="s">
        <v>15</v>
      </c>
      <c r="F63" s="7">
        <v>3</v>
      </c>
      <c r="G63" s="8">
        <v>0</v>
      </c>
      <c r="H63" s="9">
        <f t="shared" si="2"/>
        <v>0</v>
      </c>
      <c r="I63" s="10">
        <v>0.23</v>
      </c>
      <c r="J63" s="11">
        <f t="shared" si="3"/>
        <v>0</v>
      </c>
    </row>
    <row r="64" spans="1:10" ht="34.5" customHeight="1">
      <c r="A64" s="7" t="s">
        <v>263</v>
      </c>
      <c r="B64" s="12" t="s">
        <v>74</v>
      </c>
      <c r="C64" s="7" t="s">
        <v>8</v>
      </c>
      <c r="D64" s="7" t="s">
        <v>62</v>
      </c>
      <c r="E64" s="7" t="s">
        <v>15</v>
      </c>
      <c r="F64" s="7">
        <v>5</v>
      </c>
      <c r="G64" s="8">
        <v>0</v>
      </c>
      <c r="H64" s="9">
        <f t="shared" si="2"/>
        <v>0</v>
      </c>
      <c r="I64" s="10">
        <v>0.23</v>
      </c>
      <c r="J64" s="11">
        <f t="shared" si="3"/>
        <v>0</v>
      </c>
    </row>
    <row r="65" spans="1:10" ht="21.75" customHeight="1">
      <c r="A65" s="7" t="s">
        <v>264</v>
      </c>
      <c r="B65" s="12" t="s">
        <v>75</v>
      </c>
      <c r="C65" s="7" t="s">
        <v>76</v>
      </c>
      <c r="D65" s="7" t="s">
        <v>9</v>
      </c>
      <c r="E65" s="7" t="s">
        <v>15</v>
      </c>
      <c r="F65" s="7">
        <v>5</v>
      </c>
      <c r="G65" s="8">
        <v>0</v>
      </c>
      <c r="H65" s="9">
        <f t="shared" si="2"/>
        <v>0</v>
      </c>
      <c r="I65" s="10">
        <v>0.23</v>
      </c>
      <c r="J65" s="11">
        <f t="shared" si="3"/>
        <v>0</v>
      </c>
    </row>
    <row r="66" spans="1:11" s="5" customFormat="1" ht="47.25" customHeight="1">
      <c r="A66" s="7" t="s">
        <v>265</v>
      </c>
      <c r="B66" s="12" t="s">
        <v>77</v>
      </c>
      <c r="C66" s="7" t="s">
        <v>78</v>
      </c>
      <c r="D66" s="7" t="s">
        <v>9</v>
      </c>
      <c r="E66" s="7" t="s">
        <v>15</v>
      </c>
      <c r="F66" s="7">
        <v>120</v>
      </c>
      <c r="G66" s="8">
        <v>0</v>
      </c>
      <c r="H66" s="9">
        <f t="shared" si="2"/>
        <v>0</v>
      </c>
      <c r="I66" s="10">
        <v>0.23</v>
      </c>
      <c r="J66" s="11">
        <f t="shared" si="3"/>
        <v>0</v>
      </c>
      <c r="K66" s="22"/>
    </row>
    <row r="67" spans="1:11" s="5" customFormat="1" ht="34.5" customHeight="1">
      <c r="A67" s="7" t="s">
        <v>266</v>
      </c>
      <c r="B67" s="12" t="s">
        <v>77</v>
      </c>
      <c r="C67" s="7" t="s">
        <v>8</v>
      </c>
      <c r="D67" s="7" t="s">
        <v>9</v>
      </c>
      <c r="E67" s="7" t="s">
        <v>15</v>
      </c>
      <c r="F67" s="7">
        <v>62</v>
      </c>
      <c r="G67" s="8">
        <v>0</v>
      </c>
      <c r="H67" s="9">
        <f t="shared" si="2"/>
        <v>0</v>
      </c>
      <c r="I67" s="10">
        <v>0.23</v>
      </c>
      <c r="J67" s="11">
        <f t="shared" si="3"/>
        <v>0</v>
      </c>
      <c r="K67" s="22"/>
    </row>
    <row r="68" spans="1:10" ht="29.25" customHeight="1">
      <c r="A68" s="7" t="s">
        <v>267</v>
      </c>
      <c r="B68" s="12" t="s">
        <v>386</v>
      </c>
      <c r="C68" s="7" t="s">
        <v>30</v>
      </c>
      <c r="D68" s="7" t="s">
        <v>9</v>
      </c>
      <c r="E68" s="7" t="s">
        <v>387</v>
      </c>
      <c r="F68" s="7">
        <v>10</v>
      </c>
      <c r="G68" s="8">
        <v>0</v>
      </c>
      <c r="H68" s="9">
        <f aca="true" t="shared" si="4" ref="H68:H97">G68*F68</f>
        <v>0</v>
      </c>
      <c r="I68" s="10">
        <v>0.23</v>
      </c>
      <c r="J68" s="11">
        <f aca="true" t="shared" si="5" ref="J68:J97">ROUND(H68+H68*I68,2)</f>
        <v>0</v>
      </c>
    </row>
    <row r="69" spans="1:10" ht="29.25" customHeight="1">
      <c r="A69" s="7" t="s">
        <v>268</v>
      </c>
      <c r="B69" s="12" t="s">
        <v>390</v>
      </c>
      <c r="C69" s="7" t="s">
        <v>8</v>
      </c>
      <c r="D69" s="7" t="s">
        <v>9</v>
      </c>
      <c r="E69" s="7" t="s">
        <v>15</v>
      </c>
      <c r="F69" s="7">
        <v>2</v>
      </c>
      <c r="G69" s="8">
        <v>0</v>
      </c>
      <c r="H69" s="9">
        <f t="shared" si="4"/>
        <v>0</v>
      </c>
      <c r="I69" s="10">
        <v>0.23</v>
      </c>
      <c r="J69" s="11">
        <f t="shared" si="5"/>
        <v>0</v>
      </c>
    </row>
    <row r="70" spans="1:10" ht="40.5" customHeight="1">
      <c r="A70" s="7" t="s">
        <v>269</v>
      </c>
      <c r="B70" s="12" t="s">
        <v>79</v>
      </c>
      <c r="C70" s="7" t="s">
        <v>8</v>
      </c>
      <c r="D70" s="7" t="s">
        <v>9</v>
      </c>
      <c r="E70" s="7" t="s">
        <v>15</v>
      </c>
      <c r="F70" s="7">
        <v>5</v>
      </c>
      <c r="G70" s="8">
        <v>0</v>
      </c>
      <c r="H70" s="9">
        <f t="shared" si="4"/>
        <v>0</v>
      </c>
      <c r="I70" s="10">
        <v>0.23</v>
      </c>
      <c r="J70" s="11">
        <f t="shared" si="5"/>
        <v>0</v>
      </c>
    </row>
    <row r="71" spans="1:10" ht="34.5" customHeight="1">
      <c r="A71" s="7" t="s">
        <v>270</v>
      </c>
      <c r="B71" s="12" t="s">
        <v>80</v>
      </c>
      <c r="C71" s="7" t="s">
        <v>8</v>
      </c>
      <c r="D71" s="7" t="s">
        <v>9</v>
      </c>
      <c r="E71" s="7" t="s">
        <v>15</v>
      </c>
      <c r="F71" s="7">
        <v>1</v>
      </c>
      <c r="G71" s="8">
        <v>0</v>
      </c>
      <c r="H71" s="9">
        <f t="shared" si="4"/>
        <v>0</v>
      </c>
      <c r="I71" s="10">
        <v>0.23</v>
      </c>
      <c r="J71" s="11">
        <f t="shared" si="5"/>
        <v>0</v>
      </c>
    </row>
    <row r="72" spans="1:10" ht="33" customHeight="1">
      <c r="A72" s="7" t="s">
        <v>271</v>
      </c>
      <c r="B72" s="12" t="s">
        <v>81</v>
      </c>
      <c r="C72" s="7" t="s">
        <v>8</v>
      </c>
      <c r="D72" s="7" t="s">
        <v>9</v>
      </c>
      <c r="E72" s="7" t="s">
        <v>15</v>
      </c>
      <c r="F72" s="7">
        <v>15</v>
      </c>
      <c r="G72" s="8">
        <v>0</v>
      </c>
      <c r="H72" s="9">
        <f t="shared" si="4"/>
        <v>0</v>
      </c>
      <c r="I72" s="10">
        <v>0.23</v>
      </c>
      <c r="J72" s="11">
        <f t="shared" si="5"/>
        <v>0</v>
      </c>
    </row>
    <row r="73" spans="1:10" ht="42" customHeight="1">
      <c r="A73" s="7" t="s">
        <v>272</v>
      </c>
      <c r="B73" s="12" t="s">
        <v>82</v>
      </c>
      <c r="C73" s="7" t="s">
        <v>8</v>
      </c>
      <c r="D73" s="7" t="s">
        <v>9</v>
      </c>
      <c r="E73" s="7" t="s">
        <v>37</v>
      </c>
      <c r="F73" s="7">
        <v>16</v>
      </c>
      <c r="G73" s="8">
        <v>0</v>
      </c>
      <c r="H73" s="9">
        <f t="shared" si="4"/>
        <v>0</v>
      </c>
      <c r="I73" s="10">
        <v>0.23</v>
      </c>
      <c r="J73" s="11">
        <f t="shared" si="5"/>
        <v>0</v>
      </c>
    </row>
    <row r="74" spans="1:11" s="5" customFormat="1" ht="20.25" customHeight="1">
      <c r="A74" s="7" t="s">
        <v>273</v>
      </c>
      <c r="B74" s="12" t="s">
        <v>83</v>
      </c>
      <c r="C74" s="7" t="s">
        <v>84</v>
      </c>
      <c r="D74" s="7" t="s">
        <v>9</v>
      </c>
      <c r="E74" s="7" t="s">
        <v>18</v>
      </c>
      <c r="F74" s="7">
        <v>3</v>
      </c>
      <c r="G74" s="8">
        <v>0</v>
      </c>
      <c r="H74" s="9">
        <f t="shared" si="4"/>
        <v>0</v>
      </c>
      <c r="I74" s="10">
        <v>0.23</v>
      </c>
      <c r="J74" s="11">
        <f t="shared" si="5"/>
        <v>0</v>
      </c>
      <c r="K74" s="22"/>
    </row>
    <row r="75" spans="1:11" s="5" customFormat="1" ht="20.25" customHeight="1">
      <c r="A75" s="7" t="s">
        <v>274</v>
      </c>
      <c r="B75" s="12" t="s">
        <v>85</v>
      </c>
      <c r="C75" s="7" t="s">
        <v>86</v>
      </c>
      <c r="D75" s="7" t="s">
        <v>9</v>
      </c>
      <c r="E75" s="7" t="s">
        <v>15</v>
      </c>
      <c r="F75" s="7">
        <v>2</v>
      </c>
      <c r="G75" s="8">
        <v>0</v>
      </c>
      <c r="H75" s="9">
        <f t="shared" si="4"/>
        <v>0</v>
      </c>
      <c r="I75" s="10">
        <v>0.23</v>
      </c>
      <c r="J75" s="11">
        <f t="shared" si="5"/>
        <v>0</v>
      </c>
      <c r="K75" s="22"/>
    </row>
    <row r="76" spans="1:10" ht="29.25" customHeight="1">
      <c r="A76" s="7" t="s">
        <v>275</v>
      </c>
      <c r="B76" s="12" t="s">
        <v>87</v>
      </c>
      <c r="C76" s="7" t="s">
        <v>8</v>
      </c>
      <c r="D76" s="7" t="s">
        <v>9</v>
      </c>
      <c r="E76" s="7" t="s">
        <v>88</v>
      </c>
      <c r="F76" s="7">
        <v>30</v>
      </c>
      <c r="G76" s="8">
        <v>0</v>
      </c>
      <c r="H76" s="9">
        <f t="shared" si="4"/>
        <v>0</v>
      </c>
      <c r="I76" s="10">
        <v>0.23</v>
      </c>
      <c r="J76" s="11">
        <f t="shared" si="5"/>
        <v>0</v>
      </c>
    </row>
    <row r="77" spans="1:10" ht="42" customHeight="1">
      <c r="A77" s="7" t="s">
        <v>276</v>
      </c>
      <c r="B77" s="12" t="s">
        <v>89</v>
      </c>
      <c r="C77" s="7" t="s">
        <v>30</v>
      </c>
      <c r="D77" s="7" t="s">
        <v>31</v>
      </c>
      <c r="E77" s="7" t="s">
        <v>15</v>
      </c>
      <c r="F77" s="7">
        <v>1</v>
      </c>
      <c r="G77" s="8">
        <v>0</v>
      </c>
      <c r="H77" s="9">
        <f t="shared" si="4"/>
        <v>0</v>
      </c>
      <c r="I77" s="10">
        <v>0.23</v>
      </c>
      <c r="J77" s="11">
        <f t="shared" si="5"/>
        <v>0</v>
      </c>
    </row>
    <row r="78" spans="1:10" ht="17.25" customHeight="1">
      <c r="A78" s="7" t="s">
        <v>277</v>
      </c>
      <c r="B78" s="12" t="s">
        <v>90</v>
      </c>
      <c r="C78" s="7" t="s">
        <v>30</v>
      </c>
      <c r="D78" s="7" t="s">
        <v>9</v>
      </c>
      <c r="E78" s="7" t="s">
        <v>91</v>
      </c>
      <c r="F78" s="7">
        <v>2</v>
      </c>
      <c r="G78" s="8">
        <v>0</v>
      </c>
      <c r="H78" s="9">
        <f t="shared" si="4"/>
        <v>0</v>
      </c>
      <c r="I78" s="10">
        <v>0.23</v>
      </c>
      <c r="J78" s="11">
        <f t="shared" si="5"/>
        <v>0</v>
      </c>
    </row>
    <row r="79" spans="1:10" ht="19.5" customHeight="1">
      <c r="A79" s="7" t="s">
        <v>278</v>
      </c>
      <c r="B79" s="12" t="s">
        <v>92</v>
      </c>
      <c r="C79" s="7" t="s">
        <v>8</v>
      </c>
      <c r="D79" s="7" t="s">
        <v>9</v>
      </c>
      <c r="E79" s="7" t="s">
        <v>93</v>
      </c>
      <c r="F79" s="7">
        <v>10</v>
      </c>
      <c r="G79" s="8">
        <v>0</v>
      </c>
      <c r="H79" s="9">
        <f t="shared" si="4"/>
        <v>0</v>
      </c>
      <c r="I79" s="10">
        <v>0.23</v>
      </c>
      <c r="J79" s="11">
        <f t="shared" si="5"/>
        <v>0</v>
      </c>
    </row>
    <row r="80" spans="1:10" ht="19.5" customHeight="1">
      <c r="A80" s="7" t="s">
        <v>279</v>
      </c>
      <c r="B80" s="12" t="s">
        <v>94</v>
      </c>
      <c r="C80" s="7" t="s">
        <v>30</v>
      </c>
      <c r="D80" s="7" t="s">
        <v>9</v>
      </c>
      <c r="E80" s="7" t="s">
        <v>91</v>
      </c>
      <c r="F80" s="7">
        <v>1</v>
      </c>
      <c r="G80" s="8">
        <v>0</v>
      </c>
      <c r="H80" s="9">
        <f t="shared" si="4"/>
        <v>0</v>
      </c>
      <c r="I80" s="10">
        <v>0.23</v>
      </c>
      <c r="J80" s="11">
        <f t="shared" si="5"/>
        <v>0</v>
      </c>
    </row>
    <row r="81" spans="1:10" ht="16.5" customHeight="1">
      <c r="A81" s="7" t="s">
        <v>280</v>
      </c>
      <c r="B81" s="12" t="s">
        <v>95</v>
      </c>
      <c r="C81" s="7" t="s">
        <v>8</v>
      </c>
      <c r="D81" s="7" t="s">
        <v>9</v>
      </c>
      <c r="E81" s="7" t="s">
        <v>96</v>
      </c>
      <c r="F81" s="7">
        <v>2</v>
      </c>
      <c r="G81" s="8">
        <v>0</v>
      </c>
      <c r="H81" s="9">
        <f t="shared" si="4"/>
        <v>0</v>
      </c>
      <c r="I81" s="10">
        <v>0.23</v>
      </c>
      <c r="J81" s="11">
        <f t="shared" si="5"/>
        <v>0</v>
      </c>
    </row>
    <row r="82" spans="1:10" ht="21.75" customHeight="1">
      <c r="A82" s="7" t="s">
        <v>281</v>
      </c>
      <c r="B82" s="12" t="s">
        <v>97</v>
      </c>
      <c r="C82" s="7" t="s">
        <v>86</v>
      </c>
      <c r="D82" s="7" t="s">
        <v>9</v>
      </c>
      <c r="E82" s="7" t="s">
        <v>96</v>
      </c>
      <c r="F82" s="7">
        <v>1</v>
      </c>
      <c r="G82" s="8">
        <v>0</v>
      </c>
      <c r="H82" s="9">
        <f t="shared" si="4"/>
        <v>0</v>
      </c>
      <c r="I82" s="10">
        <v>0.23</v>
      </c>
      <c r="J82" s="11">
        <f t="shared" si="5"/>
        <v>0</v>
      </c>
    </row>
    <row r="83" spans="1:10" ht="32.25" customHeight="1">
      <c r="A83" s="7" t="s">
        <v>282</v>
      </c>
      <c r="B83" s="12" t="s">
        <v>98</v>
      </c>
      <c r="C83" s="7" t="s">
        <v>30</v>
      </c>
      <c r="D83" s="7" t="s">
        <v>9</v>
      </c>
      <c r="E83" s="7" t="s">
        <v>99</v>
      </c>
      <c r="F83" s="7">
        <v>800</v>
      </c>
      <c r="G83" s="8">
        <v>0</v>
      </c>
      <c r="H83" s="9">
        <f t="shared" si="4"/>
        <v>0</v>
      </c>
      <c r="I83" s="10">
        <v>0.23</v>
      </c>
      <c r="J83" s="11">
        <f t="shared" si="5"/>
        <v>0</v>
      </c>
    </row>
    <row r="84" spans="1:10" ht="32.25" customHeight="1">
      <c r="A84" s="7" t="s">
        <v>283</v>
      </c>
      <c r="B84" s="12" t="s">
        <v>100</v>
      </c>
      <c r="C84" s="7" t="s">
        <v>8</v>
      </c>
      <c r="D84" s="7" t="s">
        <v>9</v>
      </c>
      <c r="E84" s="7" t="s">
        <v>15</v>
      </c>
      <c r="F84" s="7">
        <v>10</v>
      </c>
      <c r="G84" s="8">
        <v>0</v>
      </c>
      <c r="H84" s="9">
        <f t="shared" si="4"/>
        <v>0</v>
      </c>
      <c r="I84" s="10">
        <v>0.23</v>
      </c>
      <c r="J84" s="11">
        <f t="shared" si="5"/>
        <v>0</v>
      </c>
    </row>
    <row r="85" spans="1:10" ht="30" customHeight="1">
      <c r="A85" s="7" t="s">
        <v>284</v>
      </c>
      <c r="B85" s="12" t="s">
        <v>101</v>
      </c>
      <c r="C85" s="7" t="s">
        <v>86</v>
      </c>
      <c r="D85" s="7" t="s">
        <v>9</v>
      </c>
      <c r="E85" s="7" t="s">
        <v>15</v>
      </c>
      <c r="F85" s="7">
        <v>5</v>
      </c>
      <c r="G85" s="8">
        <v>0</v>
      </c>
      <c r="H85" s="9">
        <f t="shared" si="4"/>
        <v>0</v>
      </c>
      <c r="I85" s="10">
        <v>0.23</v>
      </c>
      <c r="J85" s="11">
        <f t="shared" si="5"/>
        <v>0</v>
      </c>
    </row>
    <row r="86" spans="1:11" s="5" customFormat="1" ht="15">
      <c r="A86" s="7" t="s">
        <v>285</v>
      </c>
      <c r="B86" s="12" t="s">
        <v>102</v>
      </c>
      <c r="C86" s="7" t="s">
        <v>86</v>
      </c>
      <c r="D86" s="7" t="s">
        <v>9</v>
      </c>
      <c r="E86" s="7" t="s">
        <v>15</v>
      </c>
      <c r="F86" s="7">
        <v>11</v>
      </c>
      <c r="G86" s="8">
        <v>0</v>
      </c>
      <c r="H86" s="9">
        <f t="shared" si="4"/>
        <v>0</v>
      </c>
      <c r="I86" s="10">
        <v>0.23</v>
      </c>
      <c r="J86" s="11">
        <f t="shared" si="5"/>
        <v>0</v>
      </c>
      <c r="K86" s="22"/>
    </row>
    <row r="87" spans="1:10" ht="30" customHeight="1">
      <c r="A87" s="7" t="s">
        <v>286</v>
      </c>
      <c r="B87" s="14" t="s">
        <v>103</v>
      </c>
      <c r="C87" s="15" t="s">
        <v>86</v>
      </c>
      <c r="D87" s="15" t="s">
        <v>9</v>
      </c>
      <c r="E87" s="7" t="s">
        <v>15</v>
      </c>
      <c r="F87" s="15">
        <v>40</v>
      </c>
      <c r="G87" s="8">
        <v>0</v>
      </c>
      <c r="H87" s="9">
        <f t="shared" si="4"/>
        <v>0</v>
      </c>
      <c r="I87" s="10">
        <v>0.23</v>
      </c>
      <c r="J87" s="11">
        <f t="shared" si="5"/>
        <v>0</v>
      </c>
    </row>
    <row r="88" spans="1:10" ht="21" customHeight="1">
      <c r="A88" s="7" t="s">
        <v>287</v>
      </c>
      <c r="B88" s="14" t="s">
        <v>104</v>
      </c>
      <c r="C88" s="15" t="s">
        <v>86</v>
      </c>
      <c r="D88" s="15" t="s">
        <v>105</v>
      </c>
      <c r="E88" s="7" t="s">
        <v>15</v>
      </c>
      <c r="F88" s="15">
        <v>3</v>
      </c>
      <c r="G88" s="8">
        <v>0</v>
      </c>
      <c r="H88" s="9">
        <f t="shared" si="4"/>
        <v>0</v>
      </c>
      <c r="I88" s="10">
        <v>0.23</v>
      </c>
      <c r="J88" s="11">
        <f t="shared" si="5"/>
        <v>0</v>
      </c>
    </row>
    <row r="89" spans="1:10" ht="20.25" customHeight="1">
      <c r="A89" s="7" t="s">
        <v>288</v>
      </c>
      <c r="B89" s="12" t="s">
        <v>106</v>
      </c>
      <c r="C89" s="7" t="s">
        <v>8</v>
      </c>
      <c r="D89" s="7" t="s">
        <v>9</v>
      </c>
      <c r="E89" s="7" t="s">
        <v>15</v>
      </c>
      <c r="F89" s="7">
        <v>18</v>
      </c>
      <c r="G89" s="8">
        <v>0</v>
      </c>
      <c r="H89" s="9">
        <f t="shared" si="4"/>
        <v>0</v>
      </c>
      <c r="I89" s="10">
        <v>0.23</v>
      </c>
      <c r="J89" s="11">
        <f t="shared" si="5"/>
        <v>0</v>
      </c>
    </row>
    <row r="90" spans="1:10" ht="21.75" customHeight="1">
      <c r="A90" s="7" t="s">
        <v>289</v>
      </c>
      <c r="B90" s="12" t="s">
        <v>107</v>
      </c>
      <c r="C90" s="7" t="s">
        <v>8</v>
      </c>
      <c r="D90" s="7" t="s">
        <v>9</v>
      </c>
      <c r="E90" s="7" t="s">
        <v>15</v>
      </c>
      <c r="F90" s="7">
        <v>102</v>
      </c>
      <c r="G90" s="8">
        <v>0</v>
      </c>
      <c r="H90" s="9">
        <f t="shared" si="4"/>
        <v>0</v>
      </c>
      <c r="I90" s="10">
        <v>0.23</v>
      </c>
      <c r="J90" s="11">
        <f t="shared" si="5"/>
        <v>0</v>
      </c>
    </row>
    <row r="91" spans="1:10" ht="28.5" customHeight="1">
      <c r="A91" s="7" t="s">
        <v>290</v>
      </c>
      <c r="B91" s="12" t="s">
        <v>108</v>
      </c>
      <c r="C91" s="7" t="s">
        <v>8</v>
      </c>
      <c r="D91" s="7" t="s">
        <v>9</v>
      </c>
      <c r="E91" s="7" t="s">
        <v>15</v>
      </c>
      <c r="F91" s="7">
        <v>50</v>
      </c>
      <c r="G91" s="8">
        <v>0</v>
      </c>
      <c r="H91" s="9">
        <f t="shared" si="4"/>
        <v>0</v>
      </c>
      <c r="I91" s="10">
        <v>0.23</v>
      </c>
      <c r="J91" s="11">
        <f t="shared" si="5"/>
        <v>0</v>
      </c>
    </row>
    <row r="92" spans="1:10" ht="19.5" customHeight="1">
      <c r="A92" s="7" t="s">
        <v>291</v>
      </c>
      <c r="B92" s="12" t="s">
        <v>109</v>
      </c>
      <c r="C92" s="7" t="s">
        <v>8</v>
      </c>
      <c r="D92" s="7" t="s">
        <v>9</v>
      </c>
      <c r="E92" s="7" t="s">
        <v>15</v>
      </c>
      <c r="F92" s="7">
        <v>7</v>
      </c>
      <c r="G92" s="8">
        <v>0</v>
      </c>
      <c r="H92" s="9">
        <f t="shared" si="4"/>
        <v>0</v>
      </c>
      <c r="I92" s="10">
        <v>0.23</v>
      </c>
      <c r="J92" s="11">
        <f t="shared" si="5"/>
        <v>0</v>
      </c>
    </row>
    <row r="93" spans="1:10" ht="48" customHeight="1">
      <c r="A93" s="7" t="s">
        <v>292</v>
      </c>
      <c r="B93" s="12" t="s">
        <v>110</v>
      </c>
      <c r="C93" s="7" t="s">
        <v>8</v>
      </c>
      <c r="D93" s="7" t="s">
        <v>9</v>
      </c>
      <c r="E93" s="7" t="s">
        <v>15</v>
      </c>
      <c r="F93" s="7">
        <v>2</v>
      </c>
      <c r="G93" s="8">
        <v>0</v>
      </c>
      <c r="H93" s="9">
        <f t="shared" si="4"/>
        <v>0</v>
      </c>
      <c r="I93" s="10">
        <v>0.23</v>
      </c>
      <c r="J93" s="11">
        <f t="shared" si="5"/>
        <v>0</v>
      </c>
    </row>
    <row r="94" spans="1:11" s="5" customFormat="1" ht="31.5" customHeight="1">
      <c r="A94" s="7" t="s">
        <v>293</v>
      </c>
      <c r="B94" s="12" t="s">
        <v>403</v>
      </c>
      <c r="C94" s="7" t="s">
        <v>8</v>
      </c>
      <c r="D94" s="7" t="s">
        <v>9</v>
      </c>
      <c r="E94" s="7" t="s">
        <v>15</v>
      </c>
      <c r="F94" s="7">
        <v>60</v>
      </c>
      <c r="G94" s="8">
        <v>0</v>
      </c>
      <c r="H94" s="9">
        <f t="shared" si="4"/>
        <v>0</v>
      </c>
      <c r="I94" s="10">
        <v>0.23</v>
      </c>
      <c r="J94" s="11">
        <f t="shared" si="5"/>
        <v>0</v>
      </c>
      <c r="K94" s="22"/>
    </row>
    <row r="95" spans="1:10" ht="33" customHeight="1">
      <c r="A95" s="7" t="s">
        <v>294</v>
      </c>
      <c r="B95" s="12" t="s">
        <v>111</v>
      </c>
      <c r="C95" s="7" t="s">
        <v>8</v>
      </c>
      <c r="D95" s="7" t="s">
        <v>9</v>
      </c>
      <c r="E95" s="7" t="s">
        <v>15</v>
      </c>
      <c r="F95" s="7">
        <v>2</v>
      </c>
      <c r="G95" s="8">
        <v>0</v>
      </c>
      <c r="H95" s="9">
        <f t="shared" si="4"/>
        <v>0</v>
      </c>
      <c r="I95" s="10">
        <v>0.23</v>
      </c>
      <c r="J95" s="11">
        <f t="shared" si="5"/>
        <v>0</v>
      </c>
    </row>
    <row r="96" spans="1:10" ht="20.25" customHeight="1">
      <c r="A96" s="7" t="s">
        <v>295</v>
      </c>
      <c r="B96" s="12" t="s">
        <v>112</v>
      </c>
      <c r="C96" s="7" t="s">
        <v>8</v>
      </c>
      <c r="D96" s="7" t="s">
        <v>9</v>
      </c>
      <c r="E96" s="7" t="s">
        <v>15</v>
      </c>
      <c r="F96" s="7">
        <v>2</v>
      </c>
      <c r="G96" s="8">
        <v>0</v>
      </c>
      <c r="H96" s="9">
        <f t="shared" si="4"/>
        <v>0</v>
      </c>
      <c r="I96" s="10">
        <v>0.23</v>
      </c>
      <c r="J96" s="11">
        <f t="shared" si="5"/>
        <v>0</v>
      </c>
    </row>
    <row r="97" spans="1:10" ht="30" customHeight="1">
      <c r="A97" s="7" t="s">
        <v>296</v>
      </c>
      <c r="B97" s="12" t="s">
        <v>113</v>
      </c>
      <c r="C97" s="7" t="s">
        <v>8</v>
      </c>
      <c r="D97" s="7" t="s">
        <v>9</v>
      </c>
      <c r="E97" s="7" t="s">
        <v>15</v>
      </c>
      <c r="F97" s="7">
        <v>1</v>
      </c>
      <c r="G97" s="8">
        <v>0</v>
      </c>
      <c r="H97" s="9">
        <f t="shared" si="4"/>
        <v>0</v>
      </c>
      <c r="I97" s="10">
        <v>0.23</v>
      </c>
      <c r="J97" s="11">
        <f t="shared" si="5"/>
        <v>0</v>
      </c>
    </row>
    <row r="98" spans="1:11" s="5" customFormat="1" ht="20.25" customHeight="1">
      <c r="A98" s="7" t="s">
        <v>297</v>
      </c>
      <c r="B98" s="12" t="s">
        <v>114</v>
      </c>
      <c r="C98" s="7" t="s">
        <v>8</v>
      </c>
      <c r="D98" s="7" t="s">
        <v>9</v>
      </c>
      <c r="E98" s="7" t="s">
        <v>15</v>
      </c>
      <c r="F98" s="7">
        <v>15</v>
      </c>
      <c r="G98" s="8">
        <v>0</v>
      </c>
      <c r="H98" s="9">
        <f aca="true" t="shared" si="6" ref="H98:H131">G98*F98</f>
        <v>0</v>
      </c>
      <c r="I98" s="10">
        <v>0.23</v>
      </c>
      <c r="J98" s="11">
        <f aca="true" t="shared" si="7" ref="J98:J131">ROUND(H98+H98*I98,2)</f>
        <v>0</v>
      </c>
      <c r="K98" s="22"/>
    </row>
    <row r="99" spans="1:10" ht="32.25" customHeight="1">
      <c r="A99" s="7" t="s">
        <v>298</v>
      </c>
      <c r="B99" s="12" t="s">
        <v>115</v>
      </c>
      <c r="C99" s="7" t="s">
        <v>8</v>
      </c>
      <c r="D99" s="7" t="s">
        <v>9</v>
      </c>
      <c r="E99" s="7" t="s">
        <v>15</v>
      </c>
      <c r="F99" s="7">
        <v>12</v>
      </c>
      <c r="G99" s="8">
        <v>0</v>
      </c>
      <c r="H99" s="9">
        <f t="shared" si="6"/>
        <v>0</v>
      </c>
      <c r="I99" s="10">
        <v>0.23</v>
      </c>
      <c r="J99" s="11">
        <f t="shared" si="7"/>
        <v>0</v>
      </c>
    </row>
    <row r="100" spans="1:10" ht="28.5" customHeight="1">
      <c r="A100" s="7" t="s">
        <v>299</v>
      </c>
      <c r="B100" s="12" t="s">
        <v>116</v>
      </c>
      <c r="C100" s="7" t="s">
        <v>86</v>
      </c>
      <c r="D100" s="7" t="s">
        <v>9</v>
      </c>
      <c r="E100" s="7" t="s">
        <v>15</v>
      </c>
      <c r="F100" s="7">
        <v>10</v>
      </c>
      <c r="G100" s="8">
        <v>0</v>
      </c>
      <c r="H100" s="9">
        <f t="shared" si="6"/>
        <v>0</v>
      </c>
      <c r="I100" s="10">
        <v>0.23</v>
      </c>
      <c r="J100" s="11">
        <f t="shared" si="7"/>
        <v>0</v>
      </c>
    </row>
    <row r="101" spans="1:11" s="5" customFormat="1" ht="16.5" customHeight="1">
      <c r="A101" s="7" t="s">
        <v>300</v>
      </c>
      <c r="B101" s="12" t="s">
        <v>117</v>
      </c>
      <c r="C101" s="7" t="s">
        <v>8</v>
      </c>
      <c r="D101" s="7" t="s">
        <v>9</v>
      </c>
      <c r="E101" s="7" t="s">
        <v>15</v>
      </c>
      <c r="F101" s="7">
        <v>15</v>
      </c>
      <c r="G101" s="8">
        <v>0</v>
      </c>
      <c r="H101" s="9">
        <f t="shared" si="6"/>
        <v>0</v>
      </c>
      <c r="I101" s="10">
        <v>0.23</v>
      </c>
      <c r="J101" s="11">
        <f t="shared" si="7"/>
        <v>0</v>
      </c>
      <c r="K101" s="22"/>
    </row>
    <row r="102" spans="1:10" ht="36" customHeight="1">
      <c r="A102" s="7" t="s">
        <v>301</v>
      </c>
      <c r="B102" s="12" t="s">
        <v>118</v>
      </c>
      <c r="C102" s="7" t="s">
        <v>8</v>
      </c>
      <c r="D102" s="7" t="s">
        <v>9</v>
      </c>
      <c r="E102" s="7" t="s">
        <v>15</v>
      </c>
      <c r="F102" s="7">
        <v>6</v>
      </c>
      <c r="G102" s="8">
        <v>0</v>
      </c>
      <c r="H102" s="9">
        <f t="shared" si="6"/>
        <v>0</v>
      </c>
      <c r="I102" s="10">
        <v>0.23</v>
      </c>
      <c r="J102" s="11">
        <f t="shared" si="7"/>
        <v>0</v>
      </c>
    </row>
    <row r="103" spans="1:10" ht="33" customHeight="1">
      <c r="A103" s="7" t="s">
        <v>302</v>
      </c>
      <c r="B103" s="12" t="s">
        <v>119</v>
      </c>
      <c r="C103" s="7" t="s">
        <v>8</v>
      </c>
      <c r="D103" s="7" t="s">
        <v>9</v>
      </c>
      <c r="E103" s="7" t="s">
        <v>15</v>
      </c>
      <c r="F103" s="7">
        <v>5</v>
      </c>
      <c r="G103" s="8">
        <v>0</v>
      </c>
      <c r="H103" s="9">
        <f t="shared" si="6"/>
        <v>0</v>
      </c>
      <c r="I103" s="10">
        <v>0.23</v>
      </c>
      <c r="J103" s="11">
        <f t="shared" si="7"/>
        <v>0</v>
      </c>
    </row>
    <row r="104" spans="1:10" ht="33" customHeight="1">
      <c r="A104" s="7" t="s">
        <v>303</v>
      </c>
      <c r="B104" s="12" t="s">
        <v>391</v>
      </c>
      <c r="C104" s="7" t="s">
        <v>8</v>
      </c>
      <c r="D104" s="7" t="s">
        <v>9</v>
      </c>
      <c r="E104" s="7" t="s">
        <v>15</v>
      </c>
      <c r="F104" s="7">
        <v>2</v>
      </c>
      <c r="G104" s="8">
        <v>0</v>
      </c>
      <c r="H104" s="9">
        <f t="shared" si="6"/>
        <v>0</v>
      </c>
      <c r="I104" s="10">
        <v>0.23</v>
      </c>
      <c r="J104" s="11">
        <f t="shared" si="7"/>
        <v>0</v>
      </c>
    </row>
    <row r="105" spans="1:11" s="5" customFormat="1" ht="33" customHeight="1">
      <c r="A105" s="7" t="s">
        <v>304</v>
      </c>
      <c r="B105" s="12" t="s">
        <v>120</v>
      </c>
      <c r="C105" s="7" t="s">
        <v>8</v>
      </c>
      <c r="D105" s="7" t="s">
        <v>9</v>
      </c>
      <c r="E105" s="7" t="s">
        <v>15</v>
      </c>
      <c r="F105" s="7">
        <v>66</v>
      </c>
      <c r="G105" s="8">
        <v>0</v>
      </c>
      <c r="H105" s="9">
        <f t="shared" si="6"/>
        <v>0</v>
      </c>
      <c r="I105" s="10">
        <v>0.23</v>
      </c>
      <c r="J105" s="11">
        <f t="shared" si="7"/>
        <v>0</v>
      </c>
      <c r="K105" s="22"/>
    </row>
    <row r="106" spans="1:10" ht="30.75" customHeight="1">
      <c r="A106" s="7" t="s">
        <v>305</v>
      </c>
      <c r="B106" s="12" t="s">
        <v>121</v>
      </c>
      <c r="C106" s="7" t="s">
        <v>122</v>
      </c>
      <c r="D106" s="7" t="s">
        <v>9</v>
      </c>
      <c r="E106" s="7" t="s">
        <v>123</v>
      </c>
      <c r="F106" s="7">
        <v>50</v>
      </c>
      <c r="G106" s="8">
        <v>0</v>
      </c>
      <c r="H106" s="9">
        <f t="shared" si="6"/>
        <v>0</v>
      </c>
      <c r="I106" s="10">
        <v>0.23</v>
      </c>
      <c r="J106" s="11">
        <f t="shared" si="7"/>
        <v>0</v>
      </c>
    </row>
    <row r="107" spans="1:11" s="5" customFormat="1" ht="36.75" customHeight="1">
      <c r="A107" s="7" t="s">
        <v>306</v>
      </c>
      <c r="B107" s="12" t="s">
        <v>124</v>
      </c>
      <c r="C107" s="7" t="s">
        <v>8</v>
      </c>
      <c r="D107" s="7" t="s">
        <v>9</v>
      </c>
      <c r="E107" s="7" t="s">
        <v>15</v>
      </c>
      <c r="F107" s="7">
        <v>30</v>
      </c>
      <c r="G107" s="8">
        <v>0</v>
      </c>
      <c r="H107" s="9">
        <f t="shared" si="6"/>
        <v>0</v>
      </c>
      <c r="I107" s="10">
        <v>0.23</v>
      </c>
      <c r="J107" s="11">
        <f t="shared" si="7"/>
        <v>0</v>
      </c>
      <c r="K107" s="22"/>
    </row>
    <row r="108" spans="1:10" ht="33.75" customHeight="1">
      <c r="A108" s="7" t="s">
        <v>307</v>
      </c>
      <c r="B108" s="12" t="s">
        <v>125</v>
      </c>
      <c r="C108" s="7" t="s">
        <v>8</v>
      </c>
      <c r="D108" s="7" t="s">
        <v>9</v>
      </c>
      <c r="E108" s="7" t="s">
        <v>37</v>
      </c>
      <c r="F108" s="7">
        <v>10</v>
      </c>
      <c r="G108" s="8">
        <v>0</v>
      </c>
      <c r="H108" s="9">
        <f t="shared" si="6"/>
        <v>0</v>
      </c>
      <c r="I108" s="10">
        <v>0.23</v>
      </c>
      <c r="J108" s="11">
        <f t="shared" si="7"/>
        <v>0</v>
      </c>
    </row>
    <row r="109" spans="1:10" ht="35.25" customHeight="1">
      <c r="A109" s="7" t="s">
        <v>308</v>
      </c>
      <c r="B109" s="12" t="s">
        <v>126</v>
      </c>
      <c r="C109" s="7" t="s">
        <v>30</v>
      </c>
      <c r="D109" s="7" t="s">
        <v>9</v>
      </c>
      <c r="E109" s="7" t="s">
        <v>37</v>
      </c>
      <c r="F109" s="7">
        <v>8</v>
      </c>
      <c r="G109" s="8">
        <v>0</v>
      </c>
      <c r="H109" s="9">
        <f t="shared" si="6"/>
        <v>0</v>
      </c>
      <c r="I109" s="10">
        <v>0.23</v>
      </c>
      <c r="J109" s="11">
        <f t="shared" si="7"/>
        <v>0</v>
      </c>
    </row>
    <row r="110" spans="1:10" ht="36" customHeight="1">
      <c r="A110" s="7" t="s">
        <v>309</v>
      </c>
      <c r="B110" s="12" t="s">
        <v>127</v>
      </c>
      <c r="C110" s="7" t="s">
        <v>128</v>
      </c>
      <c r="D110" s="7" t="s">
        <v>9</v>
      </c>
      <c r="E110" s="7" t="s">
        <v>15</v>
      </c>
      <c r="F110" s="7">
        <v>60</v>
      </c>
      <c r="G110" s="8">
        <v>0</v>
      </c>
      <c r="H110" s="9">
        <f t="shared" si="6"/>
        <v>0</v>
      </c>
      <c r="I110" s="10">
        <v>0.23</v>
      </c>
      <c r="J110" s="11">
        <f t="shared" si="7"/>
        <v>0</v>
      </c>
    </row>
    <row r="111" spans="1:11" s="5" customFormat="1" ht="52.5" customHeight="1">
      <c r="A111" s="7" t="s">
        <v>310</v>
      </c>
      <c r="B111" s="12" t="s">
        <v>129</v>
      </c>
      <c r="C111" s="7" t="s">
        <v>30</v>
      </c>
      <c r="D111" s="7" t="s">
        <v>9</v>
      </c>
      <c r="E111" s="7" t="s">
        <v>15</v>
      </c>
      <c r="F111" s="7">
        <v>1</v>
      </c>
      <c r="G111" s="8">
        <v>0</v>
      </c>
      <c r="H111" s="9">
        <f t="shared" si="6"/>
        <v>0</v>
      </c>
      <c r="I111" s="10">
        <v>0.23</v>
      </c>
      <c r="J111" s="11">
        <f t="shared" si="7"/>
        <v>0</v>
      </c>
      <c r="K111" s="22"/>
    </row>
    <row r="112" spans="1:11" s="5" customFormat="1" ht="60.75" customHeight="1">
      <c r="A112" s="7" t="s">
        <v>311</v>
      </c>
      <c r="B112" s="12" t="s">
        <v>385</v>
      </c>
      <c r="C112" s="7" t="s">
        <v>30</v>
      </c>
      <c r="D112" s="7" t="s">
        <v>9</v>
      </c>
      <c r="E112" s="7" t="s">
        <v>378</v>
      </c>
      <c r="F112" s="7">
        <v>20</v>
      </c>
      <c r="G112" s="8">
        <v>0</v>
      </c>
      <c r="H112" s="9">
        <f t="shared" si="6"/>
        <v>0</v>
      </c>
      <c r="I112" s="10">
        <v>0.23</v>
      </c>
      <c r="J112" s="11">
        <f t="shared" si="7"/>
        <v>0</v>
      </c>
      <c r="K112" s="22"/>
    </row>
    <row r="113" spans="1:11" s="5" customFormat="1" ht="48" customHeight="1">
      <c r="A113" s="7" t="s">
        <v>312</v>
      </c>
      <c r="B113" s="12" t="s">
        <v>381</v>
      </c>
      <c r="C113" s="7" t="s">
        <v>30</v>
      </c>
      <c r="D113" s="7" t="s">
        <v>9</v>
      </c>
      <c r="E113" s="7" t="s">
        <v>378</v>
      </c>
      <c r="F113" s="7">
        <v>2</v>
      </c>
      <c r="G113" s="8">
        <v>0</v>
      </c>
      <c r="H113" s="9">
        <f t="shared" si="6"/>
        <v>0</v>
      </c>
      <c r="I113" s="10">
        <v>0.23</v>
      </c>
      <c r="J113" s="11">
        <f t="shared" si="7"/>
        <v>0</v>
      </c>
      <c r="K113" s="22"/>
    </row>
    <row r="114" spans="1:11" s="5" customFormat="1" ht="42" customHeight="1">
      <c r="A114" s="7" t="s">
        <v>313</v>
      </c>
      <c r="B114" s="12" t="s">
        <v>130</v>
      </c>
      <c r="C114" s="7" t="s">
        <v>8</v>
      </c>
      <c r="D114" s="7" t="s">
        <v>9</v>
      </c>
      <c r="E114" s="7" t="s">
        <v>15</v>
      </c>
      <c r="F114" s="7">
        <v>10</v>
      </c>
      <c r="G114" s="8">
        <v>0</v>
      </c>
      <c r="H114" s="9">
        <f t="shared" si="6"/>
        <v>0</v>
      </c>
      <c r="I114" s="10">
        <v>0.23</v>
      </c>
      <c r="J114" s="11">
        <f t="shared" si="7"/>
        <v>0</v>
      </c>
      <c r="K114" s="22"/>
    </row>
    <row r="115" spans="1:10" ht="45.75" customHeight="1">
      <c r="A115" s="7" t="s">
        <v>314</v>
      </c>
      <c r="B115" s="12" t="s">
        <v>131</v>
      </c>
      <c r="C115" s="7" t="s">
        <v>30</v>
      </c>
      <c r="D115" s="7" t="s">
        <v>9</v>
      </c>
      <c r="E115" s="7" t="s">
        <v>15</v>
      </c>
      <c r="F115" s="7">
        <v>2</v>
      </c>
      <c r="G115" s="8">
        <v>0</v>
      </c>
      <c r="H115" s="9">
        <f t="shared" si="6"/>
        <v>0</v>
      </c>
      <c r="I115" s="10">
        <v>0.23</v>
      </c>
      <c r="J115" s="11">
        <f t="shared" si="7"/>
        <v>0</v>
      </c>
    </row>
    <row r="116" spans="1:10" ht="35.25" customHeight="1">
      <c r="A116" s="7" t="s">
        <v>315</v>
      </c>
      <c r="B116" s="12" t="s">
        <v>132</v>
      </c>
      <c r="C116" s="7" t="s">
        <v>8</v>
      </c>
      <c r="D116" s="7" t="s">
        <v>9</v>
      </c>
      <c r="E116" s="7" t="s">
        <v>15</v>
      </c>
      <c r="F116" s="7">
        <v>123</v>
      </c>
      <c r="G116" s="8">
        <v>0</v>
      </c>
      <c r="H116" s="9">
        <f t="shared" si="6"/>
        <v>0</v>
      </c>
      <c r="I116" s="10">
        <v>0.23</v>
      </c>
      <c r="J116" s="11">
        <f t="shared" si="7"/>
        <v>0</v>
      </c>
    </row>
    <row r="117" spans="1:11" s="5" customFormat="1" ht="35.25" customHeight="1">
      <c r="A117" s="7" t="s">
        <v>316</v>
      </c>
      <c r="B117" s="12" t="s">
        <v>133</v>
      </c>
      <c r="C117" s="7" t="s">
        <v>8</v>
      </c>
      <c r="D117" s="7" t="s">
        <v>9</v>
      </c>
      <c r="E117" s="7" t="s">
        <v>15</v>
      </c>
      <c r="F117" s="7">
        <v>7</v>
      </c>
      <c r="G117" s="8">
        <v>0</v>
      </c>
      <c r="H117" s="9">
        <f t="shared" si="6"/>
        <v>0</v>
      </c>
      <c r="I117" s="10">
        <v>0.23</v>
      </c>
      <c r="J117" s="11">
        <f t="shared" si="7"/>
        <v>0</v>
      </c>
      <c r="K117" s="22"/>
    </row>
    <row r="118" spans="1:11" s="5" customFormat="1" ht="27.75" customHeight="1">
      <c r="A118" s="7" t="s">
        <v>317</v>
      </c>
      <c r="B118" s="12" t="s">
        <v>134</v>
      </c>
      <c r="C118" s="7" t="s">
        <v>8</v>
      </c>
      <c r="D118" s="7" t="s">
        <v>9</v>
      </c>
      <c r="E118" s="7" t="s">
        <v>15</v>
      </c>
      <c r="F118" s="7">
        <v>10</v>
      </c>
      <c r="G118" s="8">
        <v>0</v>
      </c>
      <c r="H118" s="9">
        <f t="shared" si="6"/>
        <v>0</v>
      </c>
      <c r="I118" s="10">
        <v>0.23</v>
      </c>
      <c r="J118" s="11">
        <f t="shared" si="7"/>
        <v>0</v>
      </c>
      <c r="K118" s="22"/>
    </row>
    <row r="119" spans="1:11" s="5" customFormat="1" ht="35.25" customHeight="1">
      <c r="A119" s="7" t="s">
        <v>318</v>
      </c>
      <c r="B119" s="12" t="s">
        <v>135</v>
      </c>
      <c r="C119" s="7" t="s">
        <v>8</v>
      </c>
      <c r="D119" s="7" t="s">
        <v>9</v>
      </c>
      <c r="E119" s="7" t="s">
        <v>15</v>
      </c>
      <c r="F119" s="7">
        <v>5</v>
      </c>
      <c r="G119" s="8">
        <v>0</v>
      </c>
      <c r="H119" s="9">
        <f t="shared" si="6"/>
        <v>0</v>
      </c>
      <c r="I119" s="10">
        <v>0.23</v>
      </c>
      <c r="J119" s="11">
        <f t="shared" si="7"/>
        <v>0</v>
      </c>
      <c r="K119" s="22"/>
    </row>
    <row r="120" spans="1:10" ht="35.25" customHeight="1">
      <c r="A120" s="7" t="s">
        <v>319</v>
      </c>
      <c r="B120" s="12" t="s">
        <v>136</v>
      </c>
      <c r="C120" s="7" t="s">
        <v>61</v>
      </c>
      <c r="D120" s="7" t="s">
        <v>9</v>
      </c>
      <c r="E120" s="7" t="s">
        <v>18</v>
      </c>
      <c r="F120" s="7">
        <v>12</v>
      </c>
      <c r="G120" s="8">
        <v>0</v>
      </c>
      <c r="H120" s="9">
        <f t="shared" si="6"/>
        <v>0</v>
      </c>
      <c r="I120" s="10">
        <v>0.23</v>
      </c>
      <c r="J120" s="11">
        <f t="shared" si="7"/>
        <v>0</v>
      </c>
    </row>
    <row r="121" spans="1:11" s="5" customFormat="1" ht="48.75" customHeight="1">
      <c r="A121" s="7" t="s">
        <v>320</v>
      </c>
      <c r="B121" s="12" t="s">
        <v>137</v>
      </c>
      <c r="C121" s="7" t="s">
        <v>128</v>
      </c>
      <c r="D121" s="7" t="s">
        <v>9</v>
      </c>
      <c r="E121" s="7" t="s">
        <v>15</v>
      </c>
      <c r="F121" s="7">
        <v>30</v>
      </c>
      <c r="G121" s="8">
        <v>0</v>
      </c>
      <c r="H121" s="9">
        <f t="shared" si="6"/>
        <v>0</v>
      </c>
      <c r="I121" s="10">
        <v>0.23</v>
      </c>
      <c r="J121" s="11">
        <f t="shared" si="7"/>
        <v>0</v>
      </c>
      <c r="K121" s="22"/>
    </row>
    <row r="122" spans="1:11" s="5" customFormat="1" ht="33" customHeight="1">
      <c r="A122" s="7" t="s">
        <v>321</v>
      </c>
      <c r="B122" s="12" t="s">
        <v>138</v>
      </c>
      <c r="C122" s="7" t="s">
        <v>30</v>
      </c>
      <c r="D122" s="7" t="s">
        <v>9</v>
      </c>
      <c r="E122" s="7" t="s">
        <v>15</v>
      </c>
      <c r="F122" s="7">
        <v>3</v>
      </c>
      <c r="G122" s="8">
        <v>0</v>
      </c>
      <c r="H122" s="9">
        <f t="shared" si="6"/>
        <v>0</v>
      </c>
      <c r="I122" s="10">
        <v>0.23</v>
      </c>
      <c r="J122" s="11">
        <f t="shared" si="7"/>
        <v>0</v>
      </c>
      <c r="K122" s="22"/>
    </row>
    <row r="123" spans="1:10" ht="52.5" customHeight="1">
      <c r="A123" s="7" t="s">
        <v>322</v>
      </c>
      <c r="B123" s="12" t="s">
        <v>139</v>
      </c>
      <c r="C123" s="7" t="s">
        <v>61</v>
      </c>
      <c r="D123" s="7" t="s">
        <v>9</v>
      </c>
      <c r="E123" s="7" t="s">
        <v>37</v>
      </c>
      <c r="F123" s="7">
        <v>45</v>
      </c>
      <c r="G123" s="8">
        <v>0</v>
      </c>
      <c r="H123" s="9">
        <f t="shared" si="6"/>
        <v>0</v>
      </c>
      <c r="I123" s="10">
        <v>0.23</v>
      </c>
      <c r="J123" s="11">
        <f t="shared" si="7"/>
        <v>0</v>
      </c>
    </row>
    <row r="124" spans="1:10" ht="30.75" customHeight="1">
      <c r="A124" s="7" t="s">
        <v>323</v>
      </c>
      <c r="B124" s="12" t="s">
        <v>140</v>
      </c>
      <c r="C124" s="7" t="s">
        <v>61</v>
      </c>
      <c r="D124" s="7" t="s">
        <v>9</v>
      </c>
      <c r="E124" s="7" t="s">
        <v>37</v>
      </c>
      <c r="F124" s="7">
        <v>20</v>
      </c>
      <c r="G124" s="8">
        <v>0</v>
      </c>
      <c r="H124" s="9">
        <f t="shared" si="6"/>
        <v>0</v>
      </c>
      <c r="I124" s="10">
        <v>0.23</v>
      </c>
      <c r="J124" s="11">
        <f t="shared" si="7"/>
        <v>0</v>
      </c>
    </row>
    <row r="125" spans="1:10" ht="46.5" customHeight="1">
      <c r="A125" s="7" t="s">
        <v>324</v>
      </c>
      <c r="B125" s="12" t="s">
        <v>141</v>
      </c>
      <c r="C125" s="7" t="s">
        <v>30</v>
      </c>
      <c r="D125" s="7" t="s">
        <v>9</v>
      </c>
      <c r="E125" s="7" t="s">
        <v>37</v>
      </c>
      <c r="F125" s="7">
        <v>50</v>
      </c>
      <c r="G125" s="8">
        <v>0</v>
      </c>
      <c r="H125" s="9">
        <f t="shared" si="6"/>
        <v>0</v>
      </c>
      <c r="I125" s="10">
        <v>0.23</v>
      </c>
      <c r="J125" s="11">
        <f t="shared" si="7"/>
        <v>0</v>
      </c>
    </row>
    <row r="126" spans="1:10" ht="39" customHeight="1">
      <c r="A126" s="7" t="s">
        <v>325</v>
      </c>
      <c r="B126" s="12" t="s">
        <v>142</v>
      </c>
      <c r="C126" s="7" t="s">
        <v>61</v>
      </c>
      <c r="D126" s="7" t="s">
        <v>9</v>
      </c>
      <c r="E126" s="7" t="s">
        <v>37</v>
      </c>
      <c r="F126" s="7">
        <v>50</v>
      </c>
      <c r="G126" s="8">
        <v>0</v>
      </c>
      <c r="H126" s="9">
        <f t="shared" si="6"/>
        <v>0</v>
      </c>
      <c r="I126" s="10">
        <v>0.23</v>
      </c>
      <c r="J126" s="11">
        <f t="shared" si="7"/>
        <v>0</v>
      </c>
    </row>
    <row r="127" spans="1:11" s="5" customFormat="1" ht="33.75" customHeight="1">
      <c r="A127" s="7" t="s">
        <v>326</v>
      </c>
      <c r="B127" s="12" t="s">
        <v>143</v>
      </c>
      <c r="C127" s="7" t="s">
        <v>8</v>
      </c>
      <c r="D127" s="7" t="s">
        <v>9</v>
      </c>
      <c r="E127" s="7" t="s">
        <v>15</v>
      </c>
      <c r="F127" s="7">
        <v>7</v>
      </c>
      <c r="G127" s="8">
        <v>0</v>
      </c>
      <c r="H127" s="9">
        <f t="shared" si="6"/>
        <v>0</v>
      </c>
      <c r="I127" s="10">
        <v>0.23</v>
      </c>
      <c r="J127" s="11">
        <f t="shared" si="7"/>
        <v>0</v>
      </c>
      <c r="K127" s="22"/>
    </row>
    <row r="128" spans="1:10" ht="34.5" customHeight="1">
      <c r="A128" s="7" t="s">
        <v>327</v>
      </c>
      <c r="B128" s="16" t="s">
        <v>144</v>
      </c>
      <c r="C128" s="17" t="s">
        <v>8</v>
      </c>
      <c r="D128" s="17" t="s">
        <v>9</v>
      </c>
      <c r="E128" s="7" t="s">
        <v>15</v>
      </c>
      <c r="F128" s="17">
        <v>5</v>
      </c>
      <c r="G128" s="8">
        <v>0</v>
      </c>
      <c r="H128" s="9">
        <f t="shared" si="6"/>
        <v>0</v>
      </c>
      <c r="I128" s="10">
        <v>0.23</v>
      </c>
      <c r="J128" s="11">
        <f t="shared" si="7"/>
        <v>0</v>
      </c>
    </row>
    <row r="129" spans="1:10" ht="32.25" customHeight="1">
      <c r="A129" s="7" t="s">
        <v>328</v>
      </c>
      <c r="B129" s="16" t="s">
        <v>145</v>
      </c>
      <c r="C129" s="17" t="s">
        <v>86</v>
      </c>
      <c r="D129" s="17" t="s">
        <v>9</v>
      </c>
      <c r="E129" s="7" t="s">
        <v>15</v>
      </c>
      <c r="F129" s="18">
        <v>4</v>
      </c>
      <c r="G129" s="8">
        <v>0</v>
      </c>
      <c r="H129" s="9">
        <f t="shared" si="6"/>
        <v>0</v>
      </c>
      <c r="I129" s="10">
        <v>0.23</v>
      </c>
      <c r="J129" s="11">
        <f t="shared" si="7"/>
        <v>0</v>
      </c>
    </row>
    <row r="130" spans="1:10" ht="43.5" customHeight="1">
      <c r="A130" s="7" t="s">
        <v>329</v>
      </c>
      <c r="B130" s="16" t="s">
        <v>146</v>
      </c>
      <c r="C130" s="17" t="s">
        <v>8</v>
      </c>
      <c r="D130" s="17" t="s">
        <v>9</v>
      </c>
      <c r="E130" s="17" t="s">
        <v>18</v>
      </c>
      <c r="F130" s="17">
        <v>1</v>
      </c>
      <c r="G130" s="8">
        <v>0</v>
      </c>
      <c r="H130" s="9">
        <f t="shared" si="6"/>
        <v>0</v>
      </c>
      <c r="I130" s="10">
        <v>0.23</v>
      </c>
      <c r="J130" s="11">
        <f t="shared" si="7"/>
        <v>0</v>
      </c>
    </row>
    <row r="131" spans="1:10" ht="27" customHeight="1">
      <c r="A131" s="7" t="s">
        <v>330</v>
      </c>
      <c r="B131" s="16" t="s">
        <v>147</v>
      </c>
      <c r="C131" s="17" t="s">
        <v>8</v>
      </c>
      <c r="D131" s="17" t="s">
        <v>9</v>
      </c>
      <c r="E131" s="17" t="s">
        <v>37</v>
      </c>
      <c r="F131" s="17">
        <v>11</v>
      </c>
      <c r="G131" s="8">
        <v>0</v>
      </c>
      <c r="H131" s="9">
        <f t="shared" si="6"/>
        <v>0</v>
      </c>
      <c r="I131" s="10">
        <v>0.23</v>
      </c>
      <c r="J131" s="11">
        <f t="shared" si="7"/>
        <v>0</v>
      </c>
    </row>
    <row r="132" spans="1:10" ht="34.5" customHeight="1">
      <c r="A132" s="7" t="s">
        <v>331</v>
      </c>
      <c r="B132" s="16" t="s">
        <v>148</v>
      </c>
      <c r="C132" s="17" t="s">
        <v>30</v>
      </c>
      <c r="D132" s="17" t="s">
        <v>9</v>
      </c>
      <c r="E132" s="17" t="s">
        <v>18</v>
      </c>
      <c r="F132" s="17">
        <v>15</v>
      </c>
      <c r="G132" s="8">
        <v>0</v>
      </c>
      <c r="H132" s="9">
        <f aca="true" t="shared" si="8" ref="H132:H158">G132*F132</f>
        <v>0</v>
      </c>
      <c r="I132" s="10">
        <v>0.23</v>
      </c>
      <c r="J132" s="11">
        <f aca="true" t="shared" si="9" ref="J132:J158">ROUND(H132+H132*I132,2)</f>
        <v>0</v>
      </c>
    </row>
    <row r="133" spans="1:11" s="5" customFormat="1" ht="33" customHeight="1">
      <c r="A133" s="7" t="s">
        <v>332</v>
      </c>
      <c r="B133" s="16" t="s">
        <v>149</v>
      </c>
      <c r="C133" s="7" t="s">
        <v>61</v>
      </c>
      <c r="D133" s="7" t="s">
        <v>9</v>
      </c>
      <c r="E133" s="17" t="s">
        <v>18</v>
      </c>
      <c r="F133" s="7">
        <v>5</v>
      </c>
      <c r="G133" s="8">
        <v>0</v>
      </c>
      <c r="H133" s="9">
        <f t="shared" si="8"/>
        <v>0</v>
      </c>
      <c r="I133" s="10">
        <v>0.23</v>
      </c>
      <c r="J133" s="11">
        <f t="shared" si="9"/>
        <v>0</v>
      </c>
      <c r="K133" s="22"/>
    </row>
    <row r="134" spans="1:10" ht="17.25" customHeight="1">
      <c r="A134" s="7" t="s">
        <v>402</v>
      </c>
      <c r="B134" s="16" t="s">
        <v>150</v>
      </c>
      <c r="C134" s="7" t="s">
        <v>30</v>
      </c>
      <c r="D134" s="7" t="s">
        <v>9</v>
      </c>
      <c r="E134" s="7" t="s">
        <v>37</v>
      </c>
      <c r="F134" s="7">
        <v>20</v>
      </c>
      <c r="G134" s="8">
        <v>0</v>
      </c>
      <c r="H134" s="9">
        <f t="shared" si="8"/>
        <v>0</v>
      </c>
      <c r="I134" s="10">
        <v>0.23</v>
      </c>
      <c r="J134" s="11">
        <f t="shared" si="9"/>
        <v>0</v>
      </c>
    </row>
    <row r="135" spans="1:11" s="5" customFormat="1" ht="30.75" customHeight="1">
      <c r="A135" s="7" t="s">
        <v>333</v>
      </c>
      <c r="B135" s="16" t="s">
        <v>151</v>
      </c>
      <c r="C135" s="17" t="s">
        <v>30</v>
      </c>
      <c r="D135" s="17" t="s">
        <v>9</v>
      </c>
      <c r="E135" s="17" t="s">
        <v>37</v>
      </c>
      <c r="F135" s="18">
        <v>64</v>
      </c>
      <c r="G135" s="8">
        <v>0</v>
      </c>
      <c r="H135" s="9">
        <f t="shared" si="8"/>
        <v>0</v>
      </c>
      <c r="I135" s="10">
        <v>0.23</v>
      </c>
      <c r="J135" s="11">
        <f t="shared" si="9"/>
        <v>0</v>
      </c>
      <c r="K135" s="22"/>
    </row>
    <row r="136" spans="1:11" s="5" customFormat="1" ht="43.5" customHeight="1">
      <c r="A136" s="7" t="s">
        <v>334</v>
      </c>
      <c r="B136" s="16" t="s">
        <v>152</v>
      </c>
      <c r="C136" s="17" t="s">
        <v>61</v>
      </c>
      <c r="D136" s="17" t="s">
        <v>9</v>
      </c>
      <c r="E136" s="17" t="s">
        <v>18</v>
      </c>
      <c r="F136" s="17">
        <v>5</v>
      </c>
      <c r="G136" s="8">
        <v>0</v>
      </c>
      <c r="H136" s="9">
        <f t="shared" si="8"/>
        <v>0</v>
      </c>
      <c r="I136" s="10">
        <v>0.23</v>
      </c>
      <c r="J136" s="11">
        <f t="shared" si="9"/>
        <v>0</v>
      </c>
      <c r="K136" s="22"/>
    </row>
    <row r="137" spans="1:10" ht="21.75" customHeight="1">
      <c r="A137" s="7" t="s">
        <v>335</v>
      </c>
      <c r="B137" s="16" t="s">
        <v>153</v>
      </c>
      <c r="C137" s="17" t="s">
        <v>8</v>
      </c>
      <c r="D137" s="17" t="s">
        <v>9</v>
      </c>
      <c r="E137" s="17" t="s">
        <v>10</v>
      </c>
      <c r="F137" s="17">
        <v>10</v>
      </c>
      <c r="G137" s="8">
        <v>0</v>
      </c>
      <c r="H137" s="9">
        <f t="shared" si="8"/>
        <v>0</v>
      </c>
      <c r="I137" s="10">
        <v>0.23</v>
      </c>
      <c r="J137" s="11">
        <f t="shared" si="9"/>
        <v>0</v>
      </c>
    </row>
    <row r="138" spans="1:10" ht="32.25" customHeight="1">
      <c r="A138" s="7" t="s">
        <v>336</v>
      </c>
      <c r="B138" s="16" t="s">
        <v>154</v>
      </c>
      <c r="C138" s="17" t="s">
        <v>8</v>
      </c>
      <c r="D138" s="17" t="s">
        <v>9</v>
      </c>
      <c r="E138" s="17" t="s">
        <v>10</v>
      </c>
      <c r="F138" s="17">
        <v>10</v>
      </c>
      <c r="G138" s="8">
        <v>0</v>
      </c>
      <c r="H138" s="9">
        <f t="shared" si="8"/>
        <v>0</v>
      </c>
      <c r="I138" s="10">
        <v>0.23</v>
      </c>
      <c r="J138" s="11">
        <f t="shared" si="9"/>
        <v>0</v>
      </c>
    </row>
    <row r="139" spans="1:10" ht="32.25" customHeight="1">
      <c r="A139" s="7" t="s">
        <v>337</v>
      </c>
      <c r="B139" s="16" t="s">
        <v>400</v>
      </c>
      <c r="C139" s="17" t="s">
        <v>30</v>
      </c>
      <c r="D139" s="17" t="s">
        <v>31</v>
      </c>
      <c r="E139" s="17" t="s">
        <v>397</v>
      </c>
      <c r="F139" s="17">
        <v>20</v>
      </c>
      <c r="G139" s="8">
        <v>0</v>
      </c>
      <c r="H139" s="9">
        <f t="shared" si="8"/>
        <v>0</v>
      </c>
      <c r="I139" s="10">
        <v>0.23</v>
      </c>
      <c r="J139" s="11">
        <f t="shared" si="9"/>
        <v>0</v>
      </c>
    </row>
    <row r="140" spans="1:10" ht="30.75" customHeight="1">
      <c r="A140" s="7" t="s">
        <v>338</v>
      </c>
      <c r="B140" s="16" t="s">
        <v>155</v>
      </c>
      <c r="C140" s="17" t="s">
        <v>8</v>
      </c>
      <c r="D140" s="7" t="s">
        <v>9</v>
      </c>
      <c r="E140" s="17" t="s">
        <v>397</v>
      </c>
      <c r="F140" s="17">
        <v>10</v>
      </c>
      <c r="G140" s="8">
        <v>0</v>
      </c>
      <c r="H140" s="9">
        <f t="shared" si="8"/>
        <v>0</v>
      </c>
      <c r="I140" s="10">
        <v>0.23</v>
      </c>
      <c r="J140" s="11">
        <f t="shared" si="9"/>
        <v>0</v>
      </c>
    </row>
    <row r="141" spans="1:11" s="5" customFormat="1" ht="33" customHeight="1">
      <c r="A141" s="7" t="s">
        <v>339</v>
      </c>
      <c r="B141" s="16" t="s">
        <v>156</v>
      </c>
      <c r="C141" s="17" t="s">
        <v>8</v>
      </c>
      <c r="D141" s="17" t="s">
        <v>9</v>
      </c>
      <c r="E141" s="17" t="s">
        <v>397</v>
      </c>
      <c r="F141" s="18">
        <v>3</v>
      </c>
      <c r="G141" s="8">
        <v>0</v>
      </c>
      <c r="H141" s="9">
        <f t="shared" si="8"/>
        <v>0</v>
      </c>
      <c r="I141" s="10">
        <v>0.23</v>
      </c>
      <c r="J141" s="11">
        <f t="shared" si="9"/>
        <v>0</v>
      </c>
      <c r="K141" s="22"/>
    </row>
    <row r="142" spans="1:10" ht="33.75" customHeight="1">
      <c r="A142" s="7" t="s">
        <v>340</v>
      </c>
      <c r="B142" s="16" t="s">
        <v>157</v>
      </c>
      <c r="C142" s="17" t="s">
        <v>30</v>
      </c>
      <c r="D142" s="7" t="s">
        <v>9</v>
      </c>
      <c r="E142" s="17" t="s">
        <v>37</v>
      </c>
      <c r="F142" s="17">
        <v>5</v>
      </c>
      <c r="G142" s="8">
        <v>0</v>
      </c>
      <c r="H142" s="9">
        <f t="shared" si="8"/>
        <v>0</v>
      </c>
      <c r="I142" s="10">
        <v>0.23</v>
      </c>
      <c r="J142" s="11">
        <f t="shared" si="9"/>
        <v>0</v>
      </c>
    </row>
    <row r="143" spans="1:10" ht="30" customHeight="1">
      <c r="A143" s="7" t="s">
        <v>388</v>
      </c>
      <c r="B143" s="16" t="s">
        <v>158</v>
      </c>
      <c r="C143" s="17" t="s">
        <v>30</v>
      </c>
      <c r="D143" s="17" t="s">
        <v>9</v>
      </c>
      <c r="E143" s="17" t="s">
        <v>18</v>
      </c>
      <c r="F143" s="17">
        <v>20</v>
      </c>
      <c r="G143" s="8">
        <v>0</v>
      </c>
      <c r="H143" s="9">
        <f t="shared" si="8"/>
        <v>0</v>
      </c>
      <c r="I143" s="10">
        <v>0.23</v>
      </c>
      <c r="J143" s="11">
        <f t="shared" si="9"/>
        <v>0</v>
      </c>
    </row>
    <row r="144" spans="1:11" s="5" customFormat="1" ht="35.25" customHeight="1">
      <c r="A144" s="7" t="s">
        <v>341</v>
      </c>
      <c r="B144" s="16" t="s">
        <v>159</v>
      </c>
      <c r="C144" s="17" t="s">
        <v>8</v>
      </c>
      <c r="D144" s="17" t="s">
        <v>9</v>
      </c>
      <c r="E144" s="17" t="s">
        <v>18</v>
      </c>
      <c r="F144" s="17">
        <v>1</v>
      </c>
      <c r="G144" s="8">
        <v>0</v>
      </c>
      <c r="H144" s="9">
        <f t="shared" si="8"/>
        <v>0</v>
      </c>
      <c r="I144" s="10">
        <v>0.23</v>
      </c>
      <c r="J144" s="11">
        <f t="shared" si="9"/>
        <v>0</v>
      </c>
      <c r="K144" s="22"/>
    </row>
    <row r="145" spans="1:10" ht="32.25" customHeight="1">
      <c r="A145" s="7" t="s">
        <v>342</v>
      </c>
      <c r="B145" s="16" t="s">
        <v>160</v>
      </c>
      <c r="C145" s="17" t="s">
        <v>30</v>
      </c>
      <c r="D145" s="17" t="s">
        <v>9</v>
      </c>
      <c r="E145" s="17" t="s">
        <v>18</v>
      </c>
      <c r="F145" s="17">
        <v>20</v>
      </c>
      <c r="G145" s="8">
        <v>0</v>
      </c>
      <c r="H145" s="9">
        <f t="shared" si="8"/>
        <v>0</v>
      </c>
      <c r="I145" s="10">
        <v>0.23</v>
      </c>
      <c r="J145" s="11">
        <f t="shared" si="9"/>
        <v>0</v>
      </c>
    </row>
    <row r="146" spans="1:10" ht="42.75" customHeight="1">
      <c r="A146" s="7" t="s">
        <v>343</v>
      </c>
      <c r="B146" s="16" t="s">
        <v>161</v>
      </c>
      <c r="C146" s="17" t="s">
        <v>30</v>
      </c>
      <c r="D146" s="17" t="s">
        <v>9</v>
      </c>
      <c r="E146" s="17" t="s">
        <v>37</v>
      </c>
      <c r="F146" s="17">
        <v>2</v>
      </c>
      <c r="G146" s="8">
        <v>0</v>
      </c>
      <c r="H146" s="9">
        <f t="shared" si="8"/>
        <v>0</v>
      </c>
      <c r="I146" s="10">
        <v>0.23</v>
      </c>
      <c r="J146" s="11">
        <f t="shared" si="9"/>
        <v>0</v>
      </c>
    </row>
    <row r="147" spans="1:10" ht="34.5" customHeight="1">
      <c r="A147" s="7" t="s">
        <v>344</v>
      </c>
      <c r="B147" s="16" t="s">
        <v>162</v>
      </c>
      <c r="C147" s="17" t="s">
        <v>61</v>
      </c>
      <c r="D147" s="17" t="s">
        <v>9</v>
      </c>
      <c r="E147" s="17" t="s">
        <v>18</v>
      </c>
      <c r="F147" s="17">
        <v>23</v>
      </c>
      <c r="G147" s="8">
        <v>0</v>
      </c>
      <c r="H147" s="9">
        <f t="shared" si="8"/>
        <v>0</v>
      </c>
      <c r="I147" s="10">
        <v>0.23</v>
      </c>
      <c r="J147" s="11">
        <f t="shared" si="9"/>
        <v>0</v>
      </c>
    </row>
    <row r="148" spans="1:10" ht="35.25" customHeight="1">
      <c r="A148" s="7" t="s">
        <v>345</v>
      </c>
      <c r="B148" s="16" t="s">
        <v>163</v>
      </c>
      <c r="C148" s="17" t="s">
        <v>61</v>
      </c>
      <c r="D148" s="17" t="s">
        <v>9</v>
      </c>
      <c r="E148" s="17" t="s">
        <v>18</v>
      </c>
      <c r="F148" s="17">
        <v>10</v>
      </c>
      <c r="G148" s="8">
        <v>0</v>
      </c>
      <c r="H148" s="9">
        <f t="shared" si="8"/>
        <v>0</v>
      </c>
      <c r="I148" s="10">
        <v>0.23</v>
      </c>
      <c r="J148" s="11">
        <f t="shared" si="9"/>
        <v>0</v>
      </c>
    </row>
    <row r="149" spans="1:10" ht="20.25" customHeight="1">
      <c r="A149" s="7" t="s">
        <v>346</v>
      </c>
      <c r="B149" s="16" t="s">
        <v>164</v>
      </c>
      <c r="C149" s="17" t="s">
        <v>165</v>
      </c>
      <c r="D149" s="17" t="s">
        <v>9</v>
      </c>
      <c r="E149" s="17" t="s">
        <v>18</v>
      </c>
      <c r="F149" s="17">
        <v>40</v>
      </c>
      <c r="G149" s="8">
        <v>0</v>
      </c>
      <c r="H149" s="9">
        <f t="shared" si="8"/>
        <v>0</v>
      </c>
      <c r="I149" s="10">
        <v>0.23</v>
      </c>
      <c r="J149" s="11">
        <f t="shared" si="9"/>
        <v>0</v>
      </c>
    </row>
    <row r="150" spans="1:10" ht="33" customHeight="1">
      <c r="A150" s="7" t="s">
        <v>347</v>
      </c>
      <c r="B150" s="16" t="s">
        <v>377</v>
      </c>
      <c r="C150" s="17" t="s">
        <v>30</v>
      </c>
      <c r="D150" s="17" t="s">
        <v>9</v>
      </c>
      <c r="E150" s="17" t="s">
        <v>18</v>
      </c>
      <c r="F150" s="17">
        <v>1</v>
      </c>
      <c r="G150" s="8">
        <v>0</v>
      </c>
      <c r="H150" s="9">
        <f t="shared" si="8"/>
        <v>0</v>
      </c>
      <c r="I150" s="10">
        <v>0.23</v>
      </c>
      <c r="J150" s="11">
        <f t="shared" si="9"/>
        <v>0</v>
      </c>
    </row>
    <row r="151" spans="1:10" ht="32.25" customHeight="1">
      <c r="A151" s="7" t="s">
        <v>348</v>
      </c>
      <c r="B151" s="16" t="s">
        <v>166</v>
      </c>
      <c r="C151" s="17" t="s">
        <v>30</v>
      </c>
      <c r="D151" s="17" t="s">
        <v>9</v>
      </c>
      <c r="E151" s="17" t="s">
        <v>18</v>
      </c>
      <c r="F151" s="17">
        <v>20</v>
      </c>
      <c r="G151" s="8">
        <v>0</v>
      </c>
      <c r="H151" s="9">
        <f t="shared" si="8"/>
        <v>0</v>
      </c>
      <c r="I151" s="10">
        <v>0.23</v>
      </c>
      <c r="J151" s="11">
        <f t="shared" si="9"/>
        <v>0</v>
      </c>
    </row>
    <row r="152" spans="1:10" ht="29.25" customHeight="1">
      <c r="A152" s="7" t="s">
        <v>349</v>
      </c>
      <c r="B152" s="16" t="s">
        <v>167</v>
      </c>
      <c r="C152" s="17" t="s">
        <v>30</v>
      </c>
      <c r="D152" s="17" t="s">
        <v>9</v>
      </c>
      <c r="E152" s="17" t="s">
        <v>18</v>
      </c>
      <c r="F152" s="17">
        <v>2</v>
      </c>
      <c r="G152" s="8">
        <v>0</v>
      </c>
      <c r="H152" s="9">
        <f t="shared" si="8"/>
        <v>0</v>
      </c>
      <c r="I152" s="10">
        <v>0.23</v>
      </c>
      <c r="J152" s="11">
        <f t="shared" si="9"/>
        <v>0</v>
      </c>
    </row>
    <row r="153" spans="1:10" ht="34.5" customHeight="1">
      <c r="A153" s="7" t="s">
        <v>350</v>
      </c>
      <c r="B153" s="16" t="s">
        <v>168</v>
      </c>
      <c r="C153" s="17" t="s">
        <v>30</v>
      </c>
      <c r="D153" s="17" t="s">
        <v>9</v>
      </c>
      <c r="E153" s="17" t="s">
        <v>37</v>
      </c>
      <c r="F153" s="18">
        <v>13</v>
      </c>
      <c r="G153" s="8">
        <v>0</v>
      </c>
      <c r="H153" s="9">
        <f t="shared" si="8"/>
        <v>0</v>
      </c>
      <c r="I153" s="10">
        <v>0.23</v>
      </c>
      <c r="J153" s="11">
        <f t="shared" si="9"/>
        <v>0</v>
      </c>
    </row>
    <row r="154" spans="1:10" ht="30.75" customHeight="1">
      <c r="A154" s="7" t="s">
        <v>351</v>
      </c>
      <c r="B154" s="16" t="s">
        <v>169</v>
      </c>
      <c r="C154" s="17" t="s">
        <v>30</v>
      </c>
      <c r="D154" s="17" t="s">
        <v>9</v>
      </c>
      <c r="E154" s="17" t="s">
        <v>18</v>
      </c>
      <c r="F154" s="17">
        <v>20</v>
      </c>
      <c r="G154" s="8">
        <v>0</v>
      </c>
      <c r="H154" s="9">
        <f t="shared" si="8"/>
        <v>0</v>
      </c>
      <c r="I154" s="10">
        <v>0.23</v>
      </c>
      <c r="J154" s="11">
        <f t="shared" si="9"/>
        <v>0</v>
      </c>
    </row>
    <row r="155" spans="1:10" ht="33" customHeight="1">
      <c r="A155" s="7" t="s">
        <v>352</v>
      </c>
      <c r="B155" s="16" t="s">
        <v>170</v>
      </c>
      <c r="C155" s="7" t="s">
        <v>30</v>
      </c>
      <c r="D155" s="7" t="s">
        <v>9</v>
      </c>
      <c r="E155" s="17" t="s">
        <v>18</v>
      </c>
      <c r="F155" s="7">
        <v>20</v>
      </c>
      <c r="G155" s="8">
        <v>0</v>
      </c>
      <c r="H155" s="9">
        <f t="shared" si="8"/>
        <v>0</v>
      </c>
      <c r="I155" s="10">
        <v>0.23</v>
      </c>
      <c r="J155" s="11">
        <f t="shared" si="9"/>
        <v>0</v>
      </c>
    </row>
    <row r="156" spans="1:10" ht="37.5" customHeight="1">
      <c r="A156" s="7" t="s">
        <v>353</v>
      </c>
      <c r="B156" s="12" t="s">
        <v>171</v>
      </c>
      <c r="C156" s="7" t="s">
        <v>8</v>
      </c>
      <c r="D156" s="7" t="s">
        <v>9</v>
      </c>
      <c r="E156" s="7" t="s">
        <v>18</v>
      </c>
      <c r="F156" s="7">
        <v>2</v>
      </c>
      <c r="G156" s="8">
        <v>0</v>
      </c>
      <c r="H156" s="9">
        <f t="shared" si="8"/>
        <v>0</v>
      </c>
      <c r="I156" s="10">
        <v>0.23</v>
      </c>
      <c r="J156" s="11">
        <f t="shared" si="9"/>
        <v>0</v>
      </c>
    </row>
    <row r="157" spans="1:10" ht="79.5" customHeight="1">
      <c r="A157" s="7" t="s">
        <v>354</v>
      </c>
      <c r="B157" s="19" t="s">
        <v>405</v>
      </c>
      <c r="C157" s="7" t="s">
        <v>8</v>
      </c>
      <c r="D157" s="7" t="s">
        <v>31</v>
      </c>
      <c r="E157" s="7" t="s">
        <v>379</v>
      </c>
      <c r="F157" s="7">
        <v>50</v>
      </c>
      <c r="G157" s="8">
        <v>0</v>
      </c>
      <c r="H157" s="9">
        <f t="shared" si="8"/>
        <v>0</v>
      </c>
      <c r="I157" s="10">
        <v>0.23</v>
      </c>
      <c r="J157" s="11">
        <f t="shared" si="9"/>
        <v>0</v>
      </c>
    </row>
    <row r="158" spans="1:10" ht="52.5" customHeight="1">
      <c r="A158" s="7" t="s">
        <v>355</v>
      </c>
      <c r="B158" s="12" t="s">
        <v>172</v>
      </c>
      <c r="C158" s="7" t="s">
        <v>8</v>
      </c>
      <c r="D158" s="7" t="s">
        <v>9</v>
      </c>
      <c r="E158" s="7" t="s">
        <v>18</v>
      </c>
      <c r="F158" s="7">
        <v>30</v>
      </c>
      <c r="G158" s="8">
        <v>0</v>
      </c>
      <c r="H158" s="9">
        <f t="shared" si="8"/>
        <v>0</v>
      </c>
      <c r="I158" s="10">
        <v>0.23</v>
      </c>
      <c r="J158" s="11">
        <f t="shared" si="9"/>
        <v>0</v>
      </c>
    </row>
    <row r="159" spans="1:10" ht="17.25" customHeight="1">
      <c r="A159" s="7" t="s">
        <v>356</v>
      </c>
      <c r="B159" s="19" t="s">
        <v>173</v>
      </c>
      <c r="C159" s="17" t="s">
        <v>61</v>
      </c>
      <c r="D159" s="17" t="s">
        <v>31</v>
      </c>
      <c r="E159" s="17" t="s">
        <v>18</v>
      </c>
      <c r="F159" s="17">
        <v>5</v>
      </c>
      <c r="G159" s="8">
        <v>0</v>
      </c>
      <c r="H159" s="9">
        <f aca="true" t="shared" si="10" ref="H159:H179">G159*F159</f>
        <v>0</v>
      </c>
      <c r="I159" s="10">
        <v>0.23</v>
      </c>
      <c r="J159" s="11">
        <f aca="true" t="shared" si="11" ref="J159:J179">ROUND(H159+H159*I159,2)</f>
        <v>0</v>
      </c>
    </row>
    <row r="160" spans="1:10" ht="20.25" customHeight="1">
      <c r="A160" s="7" t="s">
        <v>357</v>
      </c>
      <c r="B160" s="19" t="s">
        <v>174</v>
      </c>
      <c r="C160" s="17" t="s">
        <v>61</v>
      </c>
      <c r="D160" s="17" t="s">
        <v>31</v>
      </c>
      <c r="E160" s="17" t="s">
        <v>18</v>
      </c>
      <c r="F160" s="17">
        <v>5</v>
      </c>
      <c r="G160" s="8">
        <v>0</v>
      </c>
      <c r="H160" s="9">
        <f t="shared" si="10"/>
        <v>0</v>
      </c>
      <c r="I160" s="10">
        <v>0.23</v>
      </c>
      <c r="J160" s="11">
        <f t="shared" si="11"/>
        <v>0</v>
      </c>
    </row>
    <row r="161" spans="1:10" ht="32.25" customHeight="1">
      <c r="A161" s="7" t="s">
        <v>358</v>
      </c>
      <c r="B161" s="19" t="s">
        <v>175</v>
      </c>
      <c r="C161" s="17" t="s">
        <v>8</v>
      </c>
      <c r="D161" s="17" t="s">
        <v>9</v>
      </c>
      <c r="E161" s="7" t="s">
        <v>15</v>
      </c>
      <c r="F161" s="17">
        <v>20</v>
      </c>
      <c r="G161" s="8">
        <v>0</v>
      </c>
      <c r="H161" s="9">
        <f t="shared" si="10"/>
        <v>0</v>
      </c>
      <c r="I161" s="10">
        <v>0.23</v>
      </c>
      <c r="J161" s="11">
        <f t="shared" si="11"/>
        <v>0</v>
      </c>
    </row>
    <row r="162" spans="1:10" ht="24.75" customHeight="1">
      <c r="A162" s="7" t="s">
        <v>359</v>
      </c>
      <c r="B162" s="19" t="s">
        <v>176</v>
      </c>
      <c r="C162" s="17" t="s">
        <v>30</v>
      </c>
      <c r="D162" s="17" t="s">
        <v>62</v>
      </c>
      <c r="E162" s="17" t="s">
        <v>62</v>
      </c>
      <c r="F162" s="17">
        <v>30</v>
      </c>
      <c r="G162" s="8">
        <v>0</v>
      </c>
      <c r="H162" s="9">
        <f t="shared" si="10"/>
        <v>0</v>
      </c>
      <c r="I162" s="10">
        <v>0.23</v>
      </c>
      <c r="J162" s="11">
        <f t="shared" si="11"/>
        <v>0</v>
      </c>
    </row>
    <row r="163" spans="1:10" ht="38.25" customHeight="1">
      <c r="A163" s="7" t="s">
        <v>360</v>
      </c>
      <c r="B163" s="19" t="s">
        <v>177</v>
      </c>
      <c r="C163" s="17" t="s">
        <v>8</v>
      </c>
      <c r="D163" s="17" t="s">
        <v>9</v>
      </c>
      <c r="E163" s="7" t="s">
        <v>15</v>
      </c>
      <c r="F163" s="17">
        <v>2</v>
      </c>
      <c r="G163" s="8">
        <v>0</v>
      </c>
      <c r="H163" s="9">
        <f t="shared" si="10"/>
        <v>0</v>
      </c>
      <c r="I163" s="10">
        <v>0.23</v>
      </c>
      <c r="J163" s="11">
        <f t="shared" si="11"/>
        <v>0</v>
      </c>
    </row>
    <row r="164" spans="1:10" ht="37.5" customHeight="1">
      <c r="A164" s="7" t="s">
        <v>361</v>
      </c>
      <c r="B164" s="19" t="s">
        <v>178</v>
      </c>
      <c r="C164" s="17" t="s">
        <v>8</v>
      </c>
      <c r="D164" s="17" t="s">
        <v>9</v>
      </c>
      <c r="E164" s="7" t="s">
        <v>15</v>
      </c>
      <c r="F164" s="17">
        <v>2</v>
      </c>
      <c r="G164" s="8">
        <v>0</v>
      </c>
      <c r="H164" s="9">
        <f t="shared" si="10"/>
        <v>0</v>
      </c>
      <c r="I164" s="10">
        <v>0.23</v>
      </c>
      <c r="J164" s="11">
        <f t="shared" si="11"/>
        <v>0</v>
      </c>
    </row>
    <row r="165" spans="1:10" ht="16.5" customHeight="1">
      <c r="A165" s="7" t="s">
        <v>362</v>
      </c>
      <c r="B165" s="19" t="s">
        <v>179</v>
      </c>
      <c r="C165" s="17" t="s">
        <v>8</v>
      </c>
      <c r="D165" s="17" t="s">
        <v>9</v>
      </c>
      <c r="E165" s="7" t="s">
        <v>15</v>
      </c>
      <c r="F165" s="17">
        <v>1</v>
      </c>
      <c r="G165" s="8">
        <v>0</v>
      </c>
      <c r="H165" s="9">
        <f t="shared" si="10"/>
        <v>0</v>
      </c>
      <c r="I165" s="10">
        <v>0.23</v>
      </c>
      <c r="J165" s="11">
        <f t="shared" si="11"/>
        <v>0</v>
      </c>
    </row>
    <row r="166" spans="1:10" ht="21" customHeight="1">
      <c r="A166" s="7" t="s">
        <v>363</v>
      </c>
      <c r="B166" s="19" t="s">
        <v>180</v>
      </c>
      <c r="C166" s="17" t="s">
        <v>30</v>
      </c>
      <c r="D166" s="17" t="s">
        <v>31</v>
      </c>
      <c r="E166" s="17" t="s">
        <v>18</v>
      </c>
      <c r="F166" s="17">
        <v>5</v>
      </c>
      <c r="G166" s="8">
        <v>0</v>
      </c>
      <c r="H166" s="9">
        <f t="shared" si="10"/>
        <v>0</v>
      </c>
      <c r="I166" s="10">
        <v>0.23</v>
      </c>
      <c r="J166" s="11">
        <f t="shared" si="11"/>
        <v>0</v>
      </c>
    </row>
    <row r="167" spans="1:10" ht="15.75" customHeight="1">
      <c r="A167" s="7" t="s">
        <v>364</v>
      </c>
      <c r="B167" s="12" t="s">
        <v>181</v>
      </c>
      <c r="C167" s="7" t="s">
        <v>30</v>
      </c>
      <c r="D167" s="7" t="s">
        <v>31</v>
      </c>
      <c r="E167" s="17" t="s">
        <v>18</v>
      </c>
      <c r="F167" s="17">
        <v>1</v>
      </c>
      <c r="G167" s="8">
        <v>0</v>
      </c>
      <c r="H167" s="9">
        <f t="shared" si="10"/>
        <v>0</v>
      </c>
      <c r="I167" s="10">
        <v>0.23</v>
      </c>
      <c r="J167" s="11">
        <f t="shared" si="11"/>
        <v>0</v>
      </c>
    </row>
    <row r="168" spans="1:10" ht="19.5" customHeight="1">
      <c r="A168" s="7" t="s">
        <v>365</v>
      </c>
      <c r="B168" s="12" t="s">
        <v>182</v>
      </c>
      <c r="C168" s="7" t="s">
        <v>30</v>
      </c>
      <c r="D168" s="7" t="s">
        <v>31</v>
      </c>
      <c r="E168" s="17" t="s">
        <v>18</v>
      </c>
      <c r="F168" s="17">
        <v>5</v>
      </c>
      <c r="G168" s="8">
        <v>0</v>
      </c>
      <c r="H168" s="9">
        <f t="shared" si="10"/>
        <v>0</v>
      </c>
      <c r="I168" s="10">
        <v>0.23</v>
      </c>
      <c r="J168" s="11">
        <f t="shared" si="11"/>
        <v>0</v>
      </c>
    </row>
    <row r="169" spans="1:10" ht="19.5" customHeight="1">
      <c r="A169" s="7" t="s">
        <v>366</v>
      </c>
      <c r="B169" s="12" t="s">
        <v>183</v>
      </c>
      <c r="C169" s="7" t="s">
        <v>30</v>
      </c>
      <c r="D169" s="7" t="s">
        <v>9</v>
      </c>
      <c r="E169" s="17" t="s">
        <v>184</v>
      </c>
      <c r="F169" s="17">
        <v>20</v>
      </c>
      <c r="G169" s="8">
        <v>0</v>
      </c>
      <c r="H169" s="9">
        <f t="shared" si="10"/>
        <v>0</v>
      </c>
      <c r="I169" s="10">
        <v>0.23</v>
      </c>
      <c r="J169" s="11">
        <f t="shared" si="11"/>
        <v>0</v>
      </c>
    </row>
    <row r="170" spans="1:10" ht="17.25" customHeight="1">
      <c r="A170" s="7" t="s">
        <v>367</v>
      </c>
      <c r="B170" s="19" t="s">
        <v>185</v>
      </c>
      <c r="C170" s="17" t="s">
        <v>30</v>
      </c>
      <c r="D170" s="17" t="s">
        <v>9</v>
      </c>
      <c r="E170" s="17" t="s">
        <v>18</v>
      </c>
      <c r="F170" s="17">
        <v>5</v>
      </c>
      <c r="G170" s="8">
        <v>0</v>
      </c>
      <c r="H170" s="9">
        <f t="shared" si="10"/>
        <v>0</v>
      </c>
      <c r="I170" s="10">
        <v>0.23</v>
      </c>
      <c r="J170" s="11">
        <f t="shared" si="11"/>
        <v>0</v>
      </c>
    </row>
    <row r="171" spans="1:10" ht="21" customHeight="1">
      <c r="A171" s="7" t="s">
        <v>368</v>
      </c>
      <c r="B171" s="19" t="s">
        <v>393</v>
      </c>
      <c r="C171" s="17" t="s">
        <v>8</v>
      </c>
      <c r="D171" s="17" t="s">
        <v>62</v>
      </c>
      <c r="E171" s="17" t="s">
        <v>186</v>
      </c>
      <c r="F171" s="17">
        <v>100</v>
      </c>
      <c r="G171" s="8">
        <v>0</v>
      </c>
      <c r="H171" s="9">
        <f t="shared" si="10"/>
        <v>0</v>
      </c>
      <c r="I171" s="10">
        <v>0.23</v>
      </c>
      <c r="J171" s="11">
        <f t="shared" si="11"/>
        <v>0</v>
      </c>
    </row>
    <row r="172" spans="1:10" ht="16.5" customHeight="1">
      <c r="A172" s="7" t="s">
        <v>369</v>
      </c>
      <c r="B172" s="19" t="s">
        <v>187</v>
      </c>
      <c r="C172" s="17" t="s">
        <v>30</v>
      </c>
      <c r="D172" s="17" t="s">
        <v>62</v>
      </c>
      <c r="E172" s="17" t="s">
        <v>417</v>
      </c>
      <c r="F172" s="17">
        <v>500</v>
      </c>
      <c r="G172" s="8">
        <v>0</v>
      </c>
      <c r="H172" s="9">
        <f t="shared" si="10"/>
        <v>0</v>
      </c>
      <c r="I172" s="10">
        <v>0.23</v>
      </c>
      <c r="J172" s="11">
        <f t="shared" si="11"/>
        <v>0</v>
      </c>
    </row>
    <row r="173" spans="1:10" ht="21" customHeight="1">
      <c r="A173" s="7" t="s">
        <v>370</v>
      </c>
      <c r="B173" s="19" t="s">
        <v>188</v>
      </c>
      <c r="C173" s="17" t="s">
        <v>61</v>
      </c>
      <c r="D173" s="17" t="s">
        <v>9</v>
      </c>
      <c r="E173" s="17" t="s">
        <v>18</v>
      </c>
      <c r="F173" s="17">
        <v>5</v>
      </c>
      <c r="G173" s="8">
        <v>0</v>
      </c>
      <c r="H173" s="9">
        <f t="shared" si="10"/>
        <v>0</v>
      </c>
      <c r="I173" s="10">
        <v>0.23</v>
      </c>
      <c r="J173" s="11">
        <f t="shared" si="11"/>
        <v>0</v>
      </c>
    </row>
    <row r="174" spans="1:10" ht="31.5" customHeight="1">
      <c r="A174" s="7" t="s">
        <v>371</v>
      </c>
      <c r="B174" s="19" t="s">
        <v>189</v>
      </c>
      <c r="C174" s="17" t="s">
        <v>61</v>
      </c>
      <c r="D174" s="17" t="s">
        <v>9</v>
      </c>
      <c r="E174" s="17" t="s">
        <v>37</v>
      </c>
      <c r="F174" s="17">
        <v>1</v>
      </c>
      <c r="G174" s="8">
        <v>0</v>
      </c>
      <c r="H174" s="9">
        <f t="shared" si="10"/>
        <v>0</v>
      </c>
      <c r="I174" s="10">
        <v>0.23</v>
      </c>
      <c r="J174" s="11">
        <f t="shared" si="11"/>
        <v>0</v>
      </c>
    </row>
    <row r="175" spans="1:10" ht="19.5" customHeight="1">
      <c r="A175" s="7" t="s">
        <v>372</v>
      </c>
      <c r="B175" s="19" t="s">
        <v>190</v>
      </c>
      <c r="C175" s="17" t="s">
        <v>61</v>
      </c>
      <c r="D175" s="17" t="s">
        <v>9</v>
      </c>
      <c r="E175" s="17" t="s">
        <v>37</v>
      </c>
      <c r="F175" s="17">
        <v>5</v>
      </c>
      <c r="G175" s="8">
        <v>0</v>
      </c>
      <c r="H175" s="9">
        <f t="shared" si="10"/>
        <v>0</v>
      </c>
      <c r="I175" s="10">
        <v>0.23</v>
      </c>
      <c r="J175" s="11">
        <f t="shared" si="11"/>
        <v>0</v>
      </c>
    </row>
    <row r="176" spans="1:10" ht="21.75" customHeight="1">
      <c r="A176" s="7" t="s">
        <v>373</v>
      </c>
      <c r="B176" s="19" t="s">
        <v>191</v>
      </c>
      <c r="C176" s="17" t="s">
        <v>61</v>
      </c>
      <c r="D176" s="17" t="s">
        <v>9</v>
      </c>
      <c r="E176" s="17" t="s">
        <v>18</v>
      </c>
      <c r="F176" s="17">
        <v>10</v>
      </c>
      <c r="G176" s="8">
        <v>0</v>
      </c>
      <c r="H176" s="9">
        <f t="shared" si="10"/>
        <v>0</v>
      </c>
      <c r="I176" s="10">
        <v>0.23</v>
      </c>
      <c r="J176" s="11">
        <f t="shared" si="11"/>
        <v>0</v>
      </c>
    </row>
    <row r="177" spans="1:10" ht="23.25" customHeight="1">
      <c r="A177" s="7" t="s">
        <v>374</v>
      </c>
      <c r="B177" s="19" t="s">
        <v>192</v>
      </c>
      <c r="C177" s="17" t="s">
        <v>61</v>
      </c>
      <c r="D177" s="17" t="s">
        <v>9</v>
      </c>
      <c r="E177" s="17" t="s">
        <v>18</v>
      </c>
      <c r="F177" s="17">
        <v>45</v>
      </c>
      <c r="G177" s="8">
        <v>0</v>
      </c>
      <c r="H177" s="9">
        <f t="shared" si="10"/>
        <v>0</v>
      </c>
      <c r="I177" s="10">
        <v>0.23</v>
      </c>
      <c r="J177" s="11">
        <f t="shared" si="11"/>
        <v>0</v>
      </c>
    </row>
    <row r="178" spans="1:10" ht="18" customHeight="1">
      <c r="A178" s="7" t="s">
        <v>375</v>
      </c>
      <c r="B178" s="19" t="s">
        <v>193</v>
      </c>
      <c r="C178" s="17" t="s">
        <v>165</v>
      </c>
      <c r="D178" s="17" t="s">
        <v>9</v>
      </c>
      <c r="E178" s="7" t="s">
        <v>15</v>
      </c>
      <c r="F178" s="17">
        <v>5</v>
      </c>
      <c r="G178" s="8">
        <v>0</v>
      </c>
      <c r="H178" s="9">
        <f t="shared" si="10"/>
        <v>0</v>
      </c>
      <c r="I178" s="10">
        <v>0.23</v>
      </c>
      <c r="J178" s="11">
        <f t="shared" si="11"/>
        <v>0</v>
      </c>
    </row>
    <row r="179" spans="1:10" ht="36.75" customHeight="1">
      <c r="A179" s="7" t="s">
        <v>376</v>
      </c>
      <c r="B179" s="19" t="s">
        <v>194</v>
      </c>
      <c r="C179" s="17" t="s">
        <v>61</v>
      </c>
      <c r="D179" s="17" t="s">
        <v>9</v>
      </c>
      <c r="E179" s="17" t="s">
        <v>37</v>
      </c>
      <c r="F179" s="17">
        <v>20</v>
      </c>
      <c r="G179" s="8">
        <v>0</v>
      </c>
      <c r="H179" s="9">
        <f t="shared" si="10"/>
        <v>0</v>
      </c>
      <c r="I179" s="10">
        <v>0.23</v>
      </c>
      <c r="J179" s="11">
        <f t="shared" si="11"/>
        <v>0</v>
      </c>
    </row>
    <row r="180" spans="1:10" ht="23.25" customHeight="1">
      <c r="A180" s="62" t="s">
        <v>195</v>
      </c>
      <c r="B180" s="63"/>
      <c r="C180" s="63"/>
      <c r="D180" s="63"/>
      <c r="E180" s="63"/>
      <c r="F180" s="63"/>
      <c r="G180" s="64"/>
      <c r="H180" s="20">
        <f>SUM(H4:H179)</f>
        <v>0</v>
      </c>
      <c r="I180" s="10"/>
      <c r="J180" s="11">
        <f>ROUND(H180+H180*0.23,2)</f>
        <v>0</v>
      </c>
    </row>
    <row r="181" spans="1:10" ht="33.75" customHeight="1">
      <c r="A181" s="65" t="s">
        <v>383</v>
      </c>
      <c r="B181" s="65"/>
      <c r="C181" s="65"/>
      <c r="D181" s="65"/>
      <c r="E181" s="65"/>
      <c r="F181" s="65"/>
      <c r="G181" s="65"/>
      <c r="H181" s="65"/>
      <c r="I181" s="65"/>
      <c r="J181" s="65"/>
    </row>
    <row r="182" spans="1:10" ht="22.5" customHeight="1">
      <c r="A182" s="66" t="s">
        <v>404</v>
      </c>
      <c r="B182" s="66"/>
      <c r="C182" s="66"/>
      <c r="D182" s="66"/>
      <c r="E182" s="66"/>
      <c r="F182" s="66"/>
      <c r="G182" s="66"/>
      <c r="H182" s="66"/>
      <c r="I182" s="66"/>
      <c r="J182" s="66"/>
    </row>
    <row r="183" spans="1:10" ht="24" customHeight="1">
      <c r="A183" s="66" t="s">
        <v>196</v>
      </c>
      <c r="B183" s="66"/>
      <c r="C183" s="66"/>
      <c r="D183" s="66"/>
      <c r="E183" s="66"/>
      <c r="F183" s="66"/>
      <c r="G183" s="66"/>
      <c r="H183" s="66"/>
      <c r="I183" s="66"/>
      <c r="J183" s="66"/>
    </row>
    <row r="184" spans="3:10" ht="39" customHeight="1">
      <c r="C184" s="1"/>
      <c r="D184" s="1"/>
      <c r="E184" s="1"/>
      <c r="F184"/>
      <c r="G184"/>
      <c r="H184" s="58" t="s">
        <v>197</v>
      </c>
      <c r="I184" s="58"/>
      <c r="J184" s="58"/>
    </row>
    <row r="185" spans="3:10" ht="12.75" customHeight="1">
      <c r="C185" s="1"/>
      <c r="D185" s="1"/>
      <c r="E185" s="1"/>
      <c r="F185"/>
      <c r="G185"/>
      <c r="H185" s="59" t="s">
        <v>198</v>
      </c>
      <c r="I185" s="59"/>
      <c r="J185" s="59"/>
    </row>
  </sheetData>
  <sheetProtection selectLockedCells="1" selectUnlockedCells="1"/>
  <mergeCells count="8">
    <mergeCell ref="H184:J184"/>
    <mergeCell ref="H185:J185"/>
    <mergeCell ref="A1:J1"/>
    <mergeCell ref="A2:J2"/>
    <mergeCell ref="A180:G180"/>
    <mergeCell ref="A181:J181"/>
    <mergeCell ref="A182:J182"/>
    <mergeCell ref="A183:J183"/>
  </mergeCells>
  <printOptions/>
  <pageMargins left="0.7479166666666667" right="0.7479166666666667" top="0.9840277777777777" bottom="0.9840277777777777" header="0.5118055555555555" footer="0.5118055555555555"/>
  <pageSetup fitToHeight="14" fitToWidth="1" horizontalDpi="300" verticalDpi="3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zoomScale="88" zoomScaleNormal="88" zoomScalePageLayoutView="0" workbookViewId="0" topLeftCell="A1">
      <selection activeCell="H3" sqref="H3"/>
    </sheetView>
  </sheetViews>
  <sheetFormatPr defaultColWidth="11.625" defaultRowHeight="12.75"/>
  <cols>
    <col min="1" max="1" width="5.125" style="1" customWidth="1"/>
    <col min="2" max="2" width="34.75390625" style="1" customWidth="1"/>
    <col min="3" max="3" width="11.375" style="1" customWidth="1"/>
    <col min="4" max="4" width="17.375" style="1" customWidth="1"/>
    <col min="5" max="5" width="15.75390625" style="1" customWidth="1"/>
    <col min="6" max="6" width="16.875" style="1" customWidth="1"/>
    <col min="7" max="7" width="8.00390625" style="1" customWidth="1"/>
    <col min="8" max="8" width="20.00390625" style="1" customWidth="1"/>
    <col min="9" max="199" width="9.125" style="1" customWidth="1"/>
    <col min="200" max="16384" width="11.625" style="6" customWidth="1"/>
  </cols>
  <sheetData>
    <row r="1" spans="1:8" ht="21" customHeight="1">
      <c r="A1" s="67" t="s">
        <v>407</v>
      </c>
      <c r="B1" s="68"/>
      <c r="C1" s="68"/>
      <c r="D1" s="68"/>
      <c r="E1" s="68"/>
      <c r="F1" s="68"/>
      <c r="G1" s="68"/>
      <c r="H1" s="69"/>
    </row>
    <row r="2" spans="1:8" ht="22.5" customHeight="1">
      <c r="A2" s="70" t="s">
        <v>199</v>
      </c>
      <c r="B2" s="71"/>
      <c r="C2" s="71"/>
      <c r="D2" s="71"/>
      <c r="E2" s="71"/>
      <c r="F2" s="71"/>
      <c r="G2" s="71"/>
      <c r="H2" s="72"/>
    </row>
    <row r="3" spans="1:8" ht="79.5" customHeight="1">
      <c r="A3" s="25" t="s">
        <v>200</v>
      </c>
      <c r="B3" s="23" t="s">
        <v>201</v>
      </c>
      <c r="C3" s="45" t="s">
        <v>415</v>
      </c>
      <c r="D3" s="23" t="s">
        <v>410</v>
      </c>
      <c r="E3" s="23" t="s">
        <v>411</v>
      </c>
      <c r="F3" s="23" t="s">
        <v>202</v>
      </c>
      <c r="G3" s="23" t="s">
        <v>6</v>
      </c>
      <c r="H3" s="23" t="s">
        <v>412</v>
      </c>
    </row>
    <row r="4" spans="1:8" ht="68.25" customHeight="1">
      <c r="A4" s="26">
        <v>1</v>
      </c>
      <c r="B4" s="24" t="s">
        <v>408</v>
      </c>
      <c r="C4" s="52" t="s">
        <v>62</v>
      </c>
      <c r="D4" s="35">
        <v>40</v>
      </c>
      <c r="E4" s="30">
        <v>0</v>
      </c>
      <c r="F4" s="31">
        <f>E4*D4</f>
        <v>0</v>
      </c>
      <c r="G4" s="34">
        <v>0.23</v>
      </c>
      <c r="H4" s="27">
        <f>ROUND(F4+F4*G4,2)</f>
        <v>0</v>
      </c>
    </row>
    <row r="5" spans="1:8" ht="63.75" customHeight="1">
      <c r="A5" s="26">
        <v>2</v>
      </c>
      <c r="B5" s="24" t="s">
        <v>389</v>
      </c>
      <c r="C5" s="52" t="s">
        <v>62</v>
      </c>
      <c r="D5" s="35">
        <v>24</v>
      </c>
      <c r="E5" s="30">
        <v>0</v>
      </c>
      <c r="F5" s="31">
        <f>E5*D5</f>
        <v>0</v>
      </c>
      <c r="G5" s="34">
        <v>0.23</v>
      </c>
      <c r="H5" s="27">
        <f>ROUND(F5+F5*G5,2)</f>
        <v>0</v>
      </c>
    </row>
    <row r="6" spans="1:8" ht="24" customHeight="1" thickBot="1">
      <c r="A6" s="73" t="s">
        <v>195</v>
      </c>
      <c r="B6" s="74"/>
      <c r="C6" s="74"/>
      <c r="D6" s="74"/>
      <c r="E6" s="74"/>
      <c r="F6" s="32">
        <f>SUM(F4:F5)</f>
        <v>0</v>
      </c>
      <c r="G6" s="28"/>
      <c r="H6" s="29">
        <f>SUM(H4:H5)</f>
        <v>0</v>
      </c>
    </row>
    <row r="7" ht="12.75">
      <c r="F7" s="33"/>
    </row>
  </sheetData>
  <sheetProtection selectLockedCells="1" selectUnlockedCells="1"/>
  <mergeCells count="3">
    <mergeCell ref="A1:H1"/>
    <mergeCell ref="A2:H2"/>
    <mergeCell ref="A6:E6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"/>
  <sheetViews>
    <sheetView tabSelected="1" zoomScale="88" zoomScaleNormal="88" zoomScalePageLayoutView="0" workbookViewId="0" topLeftCell="A1">
      <selection activeCell="H5" sqref="H5"/>
    </sheetView>
  </sheetViews>
  <sheetFormatPr defaultColWidth="11.625" defaultRowHeight="12.75"/>
  <cols>
    <col min="1" max="1" width="7.00390625" style="1" customWidth="1"/>
    <col min="2" max="2" width="32.125" style="1" customWidth="1"/>
    <col min="3" max="3" width="19.00390625" style="1" customWidth="1"/>
    <col min="4" max="4" width="17.875" style="1" customWidth="1"/>
    <col min="5" max="5" width="19.75390625" style="1" customWidth="1"/>
    <col min="6" max="6" width="16.125" style="1" customWidth="1"/>
    <col min="7" max="7" width="9.25390625" style="1" customWidth="1"/>
    <col min="8" max="8" width="16.25390625" style="1" customWidth="1"/>
    <col min="9" max="213" width="9.125" style="1" customWidth="1"/>
    <col min="214" max="16384" width="11.625" style="6" customWidth="1"/>
  </cols>
  <sheetData>
    <row r="1" spans="1:8" ht="24" customHeight="1">
      <c r="A1" s="75" t="s">
        <v>409</v>
      </c>
      <c r="B1" s="76"/>
      <c r="C1" s="76"/>
      <c r="D1" s="76"/>
      <c r="E1" s="76"/>
      <c r="F1" s="76"/>
      <c r="G1" s="76"/>
      <c r="H1" s="77"/>
    </row>
    <row r="2" spans="1:8" ht="19.5" customHeight="1">
      <c r="A2" s="75" t="s">
        <v>203</v>
      </c>
      <c r="B2" s="76"/>
      <c r="C2" s="76"/>
      <c r="D2" s="76"/>
      <c r="E2" s="76"/>
      <c r="F2" s="76"/>
      <c r="G2" s="76"/>
      <c r="H2" s="77"/>
    </row>
    <row r="3" spans="1:8" ht="77.25" customHeight="1">
      <c r="A3" s="23" t="s">
        <v>0</v>
      </c>
      <c r="B3" s="23" t="s">
        <v>1</v>
      </c>
      <c r="C3" s="45" t="s">
        <v>415</v>
      </c>
      <c r="D3" s="23" t="s">
        <v>410</v>
      </c>
      <c r="E3" s="23" t="s">
        <v>411</v>
      </c>
      <c r="F3" s="40" t="s">
        <v>202</v>
      </c>
      <c r="G3" s="23" t="s">
        <v>6</v>
      </c>
      <c r="H3" s="23" t="s">
        <v>412</v>
      </c>
    </row>
    <row r="4" spans="1:8" ht="78" customHeight="1">
      <c r="A4" s="36">
        <v>1</v>
      </c>
      <c r="B4" s="37" t="s">
        <v>204</v>
      </c>
      <c r="C4" s="57" t="s">
        <v>416</v>
      </c>
      <c r="D4" s="53">
        <v>60</v>
      </c>
      <c r="E4" s="54"/>
      <c r="F4" s="55">
        <f>E4*D4</f>
        <v>0</v>
      </c>
      <c r="G4" s="56">
        <v>0.23</v>
      </c>
      <c r="H4" s="55">
        <f>ROUND(F4+F4*G4,2)</f>
        <v>0</v>
      </c>
    </row>
    <row r="5" spans="1:8" ht="29.25" customHeight="1">
      <c r="A5" s="36"/>
      <c r="B5" s="78" t="s">
        <v>195</v>
      </c>
      <c r="C5" s="79"/>
      <c r="D5" s="79"/>
      <c r="E5" s="80"/>
      <c r="F5" s="38"/>
      <c r="G5" s="39"/>
      <c r="H5" s="38"/>
    </row>
  </sheetData>
  <sheetProtection selectLockedCells="1" selectUnlockedCells="1"/>
  <mergeCells count="3">
    <mergeCell ref="A1:H1"/>
    <mergeCell ref="A2:H2"/>
    <mergeCell ref="B5:E5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użytkownik</cp:lastModifiedBy>
  <cp:lastPrinted>2019-04-24T07:03:39Z</cp:lastPrinted>
  <dcterms:created xsi:type="dcterms:W3CDTF">2019-04-19T09:15:31Z</dcterms:created>
  <dcterms:modified xsi:type="dcterms:W3CDTF">2019-04-24T11:15:22Z</dcterms:modified>
  <cp:category/>
  <cp:version/>
  <cp:contentType/>
  <cp:contentStatus/>
</cp:coreProperties>
</file>